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xr:revisionPtr revIDLastSave="0" documentId="13_ncr:1_{09172ADC-ABCC-411D-81CF-2296C56D49F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LECCION DIPUTADOS 26-10-2025" sheetId="2" r:id="rId1"/>
    <sheet name="CUADRO RESUMEN" sheetId="10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36" i="2" l="1"/>
  <c r="G25" i="10" s="1"/>
  <c r="J4" i="10"/>
  <c r="H36" i="2"/>
  <c r="C9" i="10" s="1"/>
  <c r="I36" i="2"/>
  <c r="C10" i="10" s="1"/>
  <c r="J36" i="2"/>
  <c r="C11" i="10" s="1"/>
  <c r="K36" i="2"/>
  <c r="C12" i="10" s="1"/>
  <c r="L36" i="2"/>
  <c r="C13" i="10" s="1"/>
  <c r="M36" i="2"/>
  <c r="C14" i="10" s="1"/>
  <c r="N36" i="2"/>
  <c r="C15" i="10" s="1"/>
  <c r="O36" i="2"/>
  <c r="C16" i="10" s="1"/>
  <c r="P36" i="2"/>
  <c r="C17" i="10" s="1"/>
  <c r="Q36" i="2"/>
  <c r="C18" i="10" s="1"/>
  <c r="R36" i="2"/>
  <c r="C19" i="10" s="1"/>
  <c r="S36" i="2"/>
  <c r="C20" i="10" s="1"/>
  <c r="T36" i="2"/>
  <c r="C21" i="10" s="1"/>
  <c r="V33" i="2"/>
  <c r="C25" i="10" l="1"/>
  <c r="E36" i="2"/>
  <c r="C6" i="10" s="1"/>
  <c r="D36" i="2" l="1"/>
  <c r="C5" i="10" s="1"/>
  <c r="V23" i="2"/>
  <c r="V24" i="2"/>
  <c r="V25" i="2"/>
  <c r="V26" i="2"/>
  <c r="V27" i="2"/>
  <c r="V6" i="2" l="1"/>
  <c r="W36" i="2" l="1"/>
  <c r="C36" i="2" l="1"/>
  <c r="C4" i="10" s="1"/>
  <c r="U36" i="2"/>
  <c r="C22" i="10" s="1"/>
  <c r="G36" i="2"/>
  <c r="C8" i="10" s="1"/>
  <c r="F36" i="2"/>
  <c r="C7" i="10" s="1"/>
  <c r="V34" i="2"/>
  <c r="V32" i="2"/>
  <c r="V31" i="2"/>
  <c r="V30" i="2"/>
  <c r="V29" i="2"/>
  <c r="V28" i="2"/>
  <c r="V22" i="2"/>
  <c r="V21" i="2"/>
  <c r="V20" i="2"/>
  <c r="V19" i="2"/>
  <c r="V18" i="2"/>
  <c r="V17" i="2"/>
  <c r="V16" i="2"/>
  <c r="V15" i="2"/>
  <c r="V14" i="2"/>
  <c r="V13" i="2"/>
  <c r="V12" i="2"/>
  <c r="V11" i="2"/>
  <c r="V10" i="2"/>
  <c r="V9" i="2"/>
  <c r="V8" i="2"/>
  <c r="V7" i="2"/>
  <c r="V5" i="2"/>
  <c r="C24" i="10" l="1"/>
  <c r="V36" i="2"/>
  <c r="J3" i="10" s="1"/>
  <c r="J5" i="10" s="1"/>
  <c r="G12" i="10" l="1"/>
  <c r="G20" i="10"/>
  <c r="G5" i="10"/>
  <c r="G13" i="10"/>
  <c r="G21" i="10"/>
  <c r="G22" i="10"/>
  <c r="G4" i="10"/>
  <c r="G7" i="10"/>
  <c r="G8" i="10"/>
  <c r="G16" i="10"/>
  <c r="G17" i="10"/>
  <c r="G10" i="10"/>
  <c r="G11" i="10"/>
  <c r="G14" i="10"/>
  <c r="G15" i="10"/>
  <c r="G9" i="10"/>
  <c r="G19" i="10"/>
  <c r="G6" i="10"/>
  <c r="G18" i="10"/>
  <c r="G24" i="10" l="1"/>
</calcChain>
</file>

<file path=xl/sharedStrings.xml><?xml version="1.0" encoding="utf-8"?>
<sst xmlns="http://schemas.openxmlformats.org/spreadsheetml/2006/main" count="123" uniqueCount="100">
  <si>
    <t>ESCUELA</t>
  </si>
  <si>
    <t>MESA N°</t>
  </si>
  <si>
    <t>G. DIAZ</t>
  </si>
  <si>
    <t>IDC</t>
  </si>
  <si>
    <t>IPAP</t>
  </si>
  <si>
    <t>IST</t>
  </si>
  <si>
    <t>BLANCOS</t>
  </si>
  <si>
    <t>IMPUGNADOS</t>
  </si>
  <si>
    <t>TOTAL</t>
  </si>
  <si>
    <t>TOTALES</t>
  </si>
  <si>
    <t>%</t>
  </si>
  <si>
    <t>VOTANTES</t>
  </si>
  <si>
    <t>HABILITADOS</t>
  </si>
  <si>
    <t>VOTARON</t>
  </si>
  <si>
    <t>PARTICIPACION</t>
  </si>
  <si>
    <t>PORCENTAJE</t>
  </si>
  <si>
    <t>RIVADAVIA</t>
  </si>
  <si>
    <t>NULOS - REC.</t>
  </si>
  <si>
    <t>SCHIARETTI</t>
  </si>
  <si>
    <t>ELECCIONES DIPUTADOS NACIONALES CORDOBA  - 26/10/2025</t>
  </si>
  <si>
    <t>LISTA 200</t>
  </si>
  <si>
    <t>PART. LIBERTARIO</t>
  </si>
  <si>
    <t>SPACCESI</t>
  </si>
  <si>
    <t>LISTA 507</t>
  </si>
  <si>
    <t>AL. FZA. PATRIA</t>
  </si>
  <si>
    <t>CARRO PABLO</t>
  </si>
  <si>
    <t>LISTA 502</t>
  </si>
  <si>
    <t>AL. CIUDADANOS</t>
  </si>
  <si>
    <t>BALDASSI H.</t>
  </si>
  <si>
    <t>LISTA 218</t>
  </si>
  <si>
    <t>UN. POP. FED.</t>
  </si>
  <si>
    <t>PERAL MARIO</t>
  </si>
  <si>
    <t>LISTA 505</t>
  </si>
  <si>
    <t>AL. ENC. RCA.</t>
  </si>
  <si>
    <t>GARCIA ELORRIO</t>
  </si>
  <si>
    <t>LISTA 216</t>
  </si>
  <si>
    <t>FR. FED. AC. SOL.</t>
  </si>
  <si>
    <t>LISTA 231</t>
  </si>
  <si>
    <t>POL. AB. INT. SOC.</t>
  </si>
  <si>
    <t>LISTA 503</t>
  </si>
  <si>
    <t>AL. CBA. TE QUIERO</t>
  </si>
  <si>
    <t>LISTA 85</t>
  </si>
  <si>
    <t>LISTA 169</t>
  </si>
  <si>
    <t>ACC. P/ EL CAMBIO</t>
  </si>
  <si>
    <t>LISTA 501</t>
  </si>
  <si>
    <t>DEF. CORDOBA</t>
  </si>
  <si>
    <t>LISTA 508</t>
  </si>
  <si>
    <t>FTE .IZQ. TRABAJ.</t>
  </si>
  <si>
    <t>LISTA 504</t>
  </si>
  <si>
    <t>AL. LLA</t>
  </si>
  <si>
    <t>LISTA 3</t>
  </si>
  <si>
    <t>PART. DEMOC.</t>
  </si>
  <si>
    <t>DE LA SOTA</t>
  </si>
  <si>
    <t>ROCA</t>
  </si>
  <si>
    <t>UCR</t>
  </si>
  <si>
    <t>MESTRE</t>
  </si>
  <si>
    <t>LISTA 64</t>
  </si>
  <si>
    <t>PRO</t>
  </si>
  <si>
    <t>AGOST CARREÑO</t>
  </si>
  <si>
    <t>LISTA 238</t>
  </si>
  <si>
    <t>MOV. AVANZ. SOC.</t>
  </si>
  <si>
    <t>LISTA 233</t>
  </si>
  <si>
    <t>FE</t>
  </si>
  <si>
    <t>LISTA 506</t>
  </si>
  <si>
    <t>PCIAS. UNIDAS</t>
  </si>
  <si>
    <t>LISTA N°</t>
  </si>
  <si>
    <t>AGRUPACION POLITICA</t>
  </si>
  <si>
    <t>VOTOS</t>
  </si>
  <si>
    <t>ALIANZA FUERZA PATRIA - CARRO</t>
  </si>
  <si>
    <t>DEFENDAMOS CORDOBA - DE LA SOTA</t>
  </si>
  <si>
    <t>ALIANZA LA LIBERTAD AVANZA - ROCA</t>
  </si>
  <si>
    <t>UCR - MESTRE</t>
  </si>
  <si>
    <t>PRO - AGOST CARREÑO</t>
  </si>
  <si>
    <t>ALIANZA PROVINCIAS UNIDAS - SCHIARETTI</t>
  </si>
  <si>
    <t>BLANCOS - NULOS - RECURRIDOS - IMPUGNADOS</t>
  </si>
  <si>
    <t>TOTAL DE VOTOS</t>
  </si>
  <si>
    <t>VOTOS TOTALES POR AGRUPACION POLITICA</t>
  </si>
  <si>
    <t>PORCENTAJE POR AGRUPACION POLITICA</t>
  </si>
  <si>
    <t>ALIANZA CIUDADANOS - BALDASSI</t>
  </si>
  <si>
    <t>UNION POPULAR FEDERAL -PERAL</t>
  </si>
  <si>
    <t>ALIANZA ENCUENTRO POR LA REPUBLICA - GARCIA ELORRIO</t>
  </si>
  <si>
    <t>FRENTE FEDERAL DE ACC. SOLIDARIA - LOPEZ CHIODI</t>
  </si>
  <si>
    <t>POLITICA ABIERTA PARA LA INT. SOCIAL - BRUNO EDGAR</t>
  </si>
  <si>
    <t>ALIANZA CORDOBA TE QUIERO - LUCERO JULIO</t>
  </si>
  <si>
    <t>PARTIDO DEMOCRATA - MARTINELLI PABLO</t>
  </si>
  <si>
    <t>ACCION PARA EL CAMBIO - KEEGAN ALFREDO</t>
  </si>
  <si>
    <t>FRENTE DE IZQ. Y DE TRABAJ. - OLIVERO LILIANA</t>
  </si>
  <si>
    <t>MOV. AVANZADA SOC. - DI SANTI JULIA</t>
  </si>
  <si>
    <t>FE - SAILLEN JUAN</t>
  </si>
  <si>
    <t>PARTIDO LIBERTARIO - SPACCESI</t>
  </si>
  <si>
    <t>LOPEZ CHIODI</t>
  </si>
  <si>
    <t>BRUNO EDGAR</t>
  </si>
  <si>
    <t>LUCERO JULIO</t>
  </si>
  <si>
    <t>MARTINELLI PABLO</t>
  </si>
  <si>
    <t>KEEGAN ALFREDO</t>
  </si>
  <si>
    <t>OLIVERO LILIANA</t>
  </si>
  <si>
    <t>DI SANTI JULIA</t>
  </si>
  <si>
    <t>SAILLEN JUAN</t>
  </si>
  <si>
    <t>MESAS ESCRUTADAS</t>
  </si>
  <si>
    <t>TOTAL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</si>
</sst>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76923C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ck">
        <color rgb="FFCCCCCC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CCCCCC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CCCCCC"/>
      </left>
      <right style="thick">
        <color rgb="FF000000"/>
      </right>
      <top style="medium">
        <color rgb="FFCCCCCC"/>
      </top>
      <bottom style="thick">
        <color rgb="FF000000"/>
      </bottom>
      <diagonal/>
    </border>
    <border>
      <left style="medium">
        <color rgb="FFCCCCCC"/>
      </left>
      <right style="thick">
        <color rgb="FF000000"/>
      </right>
      <top style="medium">
        <color rgb="FFCCCCCC"/>
      </top>
      <bottom style="thick">
        <color rgb="FF000000"/>
      </bottom>
      <diagonal/>
    </border>
  </borders>
  <cellStyleXfs count="1">
    <xf numFmtId="0" fontId="0" fillId="0" borderId="0"/>
  </cellStyleXfs>
  <cellXfs count="164">
    <xf numFmtId="0" fontId="0" fillId="0" borderId="0" xfId="0"/>
    <xf numFmtId="0" fontId="0" fillId="0" borderId="3" xfId="0" applyBorder="1"/>
    <xf numFmtId="0" fontId="0" fillId="0" borderId="1" xfId="0" applyBorder="1"/>
    <xf numFmtId="0" fontId="1" fillId="0" borderId="2" xfId="0" applyFont="1" applyBorder="1"/>
    <xf numFmtId="0" fontId="1" fillId="0" borderId="3" xfId="0" applyFont="1" applyBorder="1"/>
    <xf numFmtId="0" fontId="1" fillId="0" borderId="1" xfId="0" applyFont="1" applyBorder="1" applyAlignment="1">
      <alignment horizontal="center"/>
    </xf>
    <xf numFmtId="0" fontId="0" fillId="0" borderId="0" xfId="0" applyBorder="1"/>
    <xf numFmtId="0" fontId="1" fillId="0" borderId="0" xfId="0" applyFont="1" applyBorder="1" applyAlignment="1">
      <alignment horizontal="center"/>
    </xf>
    <xf numFmtId="0" fontId="1" fillId="0" borderId="1" xfId="0" applyFont="1" applyFill="1" applyBorder="1"/>
    <xf numFmtId="0" fontId="0" fillId="0" borderId="6" xfId="0" applyBorder="1"/>
    <xf numFmtId="4" fontId="1" fillId="0" borderId="0" xfId="0" applyNumberFormat="1" applyFont="1" applyBorder="1" applyAlignment="1">
      <alignment horizontal="center"/>
    </xf>
    <xf numFmtId="0" fontId="0" fillId="12" borderId="12" xfId="0" applyFill="1" applyBorder="1" applyAlignment="1">
      <alignment horizontal="right" wrapText="1"/>
    </xf>
    <xf numFmtId="0" fontId="0" fillId="12" borderId="14" xfId="0" applyFill="1" applyBorder="1" applyAlignment="1">
      <alignment horizontal="right" wrapText="1"/>
    </xf>
    <xf numFmtId="0" fontId="0" fillId="12" borderId="1" xfId="0" applyFill="1" applyBorder="1"/>
    <xf numFmtId="0" fontId="2" fillId="7" borderId="8" xfId="0" applyFont="1" applyFill="1" applyBorder="1" applyAlignment="1">
      <alignment horizontal="center"/>
    </xf>
    <xf numFmtId="0" fontId="2" fillId="7" borderId="7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2" fillId="12" borderId="2" xfId="0" applyFont="1" applyFill="1" applyBorder="1" applyAlignment="1">
      <alignment horizontal="center"/>
    </xf>
    <xf numFmtId="0" fontId="2" fillId="8" borderId="2" xfId="0" applyFont="1" applyFill="1" applyBorder="1" applyAlignment="1">
      <alignment horizontal="center"/>
    </xf>
    <xf numFmtId="0" fontId="2" fillId="13" borderId="8" xfId="0" applyFont="1" applyFill="1" applyBorder="1" applyAlignment="1">
      <alignment horizontal="center"/>
    </xf>
    <xf numFmtId="0" fontId="2" fillId="14" borderId="8" xfId="0" applyFont="1" applyFill="1" applyBorder="1" applyAlignment="1">
      <alignment horizontal="center"/>
    </xf>
    <xf numFmtId="0" fontId="2" fillId="10" borderId="8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12" borderId="3" xfId="0" applyFont="1" applyFill="1" applyBorder="1" applyAlignment="1">
      <alignment horizontal="center"/>
    </xf>
    <xf numFmtId="0" fontId="2" fillId="8" borderId="3" xfId="0" applyFont="1" applyFill="1" applyBorder="1" applyAlignment="1">
      <alignment horizontal="center"/>
    </xf>
    <xf numFmtId="0" fontId="2" fillId="13" borderId="4" xfId="0" applyFont="1" applyFill="1" applyBorder="1" applyAlignment="1">
      <alignment horizontal="center"/>
    </xf>
    <xf numFmtId="0" fontId="2" fillId="14" borderId="4" xfId="0" applyFont="1" applyFill="1" applyBorder="1" applyAlignment="1">
      <alignment horizontal="center"/>
    </xf>
    <xf numFmtId="0" fontId="2" fillId="10" borderId="7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10" borderId="4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0" borderId="3" xfId="0" applyFont="1" applyBorder="1"/>
    <xf numFmtId="0" fontId="2" fillId="15" borderId="8" xfId="0" applyFont="1" applyFill="1" applyBorder="1" applyAlignment="1">
      <alignment horizontal="center"/>
    </xf>
    <xf numFmtId="0" fontId="2" fillId="15" borderId="7" xfId="0" applyFont="1" applyFill="1" applyBorder="1" applyAlignment="1">
      <alignment horizontal="center"/>
    </xf>
    <xf numFmtId="0" fontId="2" fillId="15" borderId="4" xfId="0" applyFont="1" applyFill="1" applyBorder="1" applyAlignment="1">
      <alignment horizontal="center"/>
    </xf>
    <xf numFmtId="0" fontId="2" fillId="14" borderId="7" xfId="0" applyFont="1" applyFill="1" applyBorder="1" applyAlignment="1">
      <alignment horizontal="center"/>
    </xf>
    <xf numFmtId="0" fontId="2" fillId="16" borderId="8" xfId="0" applyFont="1" applyFill="1" applyBorder="1" applyAlignment="1">
      <alignment horizontal="center"/>
    </xf>
    <xf numFmtId="0" fontId="2" fillId="16" borderId="7" xfId="0" applyFont="1" applyFill="1" applyBorder="1" applyAlignment="1">
      <alignment horizontal="center"/>
    </xf>
    <xf numFmtId="0" fontId="2" fillId="16" borderId="4" xfId="0" applyFont="1" applyFill="1" applyBorder="1" applyAlignment="1">
      <alignment horizontal="center"/>
    </xf>
    <xf numFmtId="0" fontId="2" fillId="17" borderId="8" xfId="0" applyFont="1" applyFill="1" applyBorder="1" applyAlignment="1">
      <alignment horizontal="center"/>
    </xf>
    <xf numFmtId="0" fontId="2" fillId="17" borderId="7" xfId="0" applyFont="1" applyFill="1" applyBorder="1" applyAlignment="1">
      <alignment horizontal="center"/>
    </xf>
    <xf numFmtId="0" fontId="2" fillId="17" borderId="4" xfId="0" applyFont="1" applyFill="1" applyBorder="1" applyAlignment="1">
      <alignment horizontal="center"/>
    </xf>
    <xf numFmtId="0" fontId="2" fillId="9" borderId="8" xfId="0" applyFont="1" applyFill="1" applyBorder="1" applyAlignment="1">
      <alignment horizontal="center"/>
    </xf>
    <xf numFmtId="0" fontId="2" fillId="9" borderId="7" xfId="0" applyFont="1" applyFill="1" applyBorder="1" applyAlignment="1">
      <alignment horizontal="center"/>
    </xf>
    <xf numFmtId="0" fontId="2" fillId="9" borderId="4" xfId="0" applyFont="1" applyFill="1" applyBorder="1" applyAlignment="1">
      <alignment horizontal="center"/>
    </xf>
    <xf numFmtId="0" fontId="2" fillId="18" borderId="8" xfId="0" applyFont="1" applyFill="1" applyBorder="1" applyAlignment="1">
      <alignment horizontal="center"/>
    </xf>
    <xf numFmtId="0" fontId="2" fillId="18" borderId="7" xfId="0" applyFont="1" applyFill="1" applyBorder="1" applyAlignment="1">
      <alignment horizontal="center"/>
    </xf>
    <xf numFmtId="0" fontId="2" fillId="18" borderId="4" xfId="0" applyFont="1" applyFill="1" applyBorder="1" applyAlignment="1">
      <alignment horizontal="center"/>
    </xf>
    <xf numFmtId="0" fontId="2" fillId="5" borderId="8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19" borderId="8" xfId="0" applyFont="1" applyFill="1" applyBorder="1" applyAlignment="1">
      <alignment horizontal="center"/>
    </xf>
    <xf numFmtId="0" fontId="2" fillId="19" borderId="7" xfId="0" applyFont="1" applyFill="1" applyBorder="1" applyAlignment="1">
      <alignment horizontal="center"/>
    </xf>
    <xf numFmtId="0" fontId="2" fillId="19" borderId="4" xfId="0" applyFont="1" applyFill="1" applyBorder="1" applyAlignment="1">
      <alignment horizontal="center"/>
    </xf>
    <xf numFmtId="0" fontId="3" fillId="0" borderId="0" xfId="0" applyFont="1"/>
    <xf numFmtId="0" fontId="2" fillId="0" borderId="1" xfId="0" applyFont="1" applyBorder="1" applyAlignment="1">
      <alignment horizontal="center"/>
    </xf>
    <xf numFmtId="0" fontId="3" fillId="0" borderId="1" xfId="0" applyFont="1" applyBorder="1"/>
    <xf numFmtId="0" fontId="2" fillId="0" borderId="1" xfId="0" applyFont="1" applyBorder="1"/>
    <xf numFmtId="4" fontId="3" fillId="0" borderId="1" xfId="0" applyNumberFormat="1" applyFont="1" applyBorder="1"/>
    <xf numFmtId="0" fontId="1" fillId="0" borderId="0" xfId="0" applyFont="1" applyBorder="1"/>
    <xf numFmtId="4" fontId="0" fillId="0" borderId="0" xfId="0" applyNumberFormat="1" applyBorder="1"/>
    <xf numFmtId="0" fontId="1" fillId="0" borderId="0" xfId="0" applyFont="1" applyBorder="1" applyAlignment="1"/>
    <xf numFmtId="4" fontId="2" fillId="0" borderId="1" xfId="0" applyNumberFormat="1" applyFont="1" applyBorder="1"/>
    <xf numFmtId="0" fontId="1" fillId="15" borderId="15" xfId="0" applyFont="1" applyFill="1" applyBorder="1" applyAlignment="1">
      <alignment horizontal="right" wrapText="1"/>
    </xf>
    <xf numFmtId="0" fontId="1" fillId="8" borderId="13" xfId="0" applyFont="1" applyFill="1" applyBorder="1" applyAlignment="1">
      <alignment horizontal="right" wrapText="1"/>
    </xf>
    <xf numFmtId="0" fontId="1" fillId="13" borderId="13" xfId="0" applyFont="1" applyFill="1" applyBorder="1" applyAlignment="1">
      <alignment horizontal="right" wrapText="1"/>
    </xf>
    <xf numFmtId="0" fontId="1" fillId="14" borderId="13" xfId="0" applyFont="1" applyFill="1" applyBorder="1" applyAlignment="1">
      <alignment horizontal="right" wrapText="1"/>
    </xf>
    <xf numFmtId="0" fontId="1" fillId="11" borderId="13" xfId="0" applyFont="1" applyFill="1" applyBorder="1" applyAlignment="1">
      <alignment horizontal="right" wrapText="1"/>
    </xf>
    <xf numFmtId="0" fontId="1" fillId="10" borderId="13" xfId="0" applyFont="1" applyFill="1" applyBorder="1" applyAlignment="1">
      <alignment horizontal="right" wrapText="1"/>
    </xf>
    <xf numFmtId="0" fontId="1" fillId="4" borderId="13" xfId="0" applyFont="1" applyFill="1" applyBorder="1" applyAlignment="1">
      <alignment horizontal="right" wrapText="1"/>
    </xf>
    <xf numFmtId="0" fontId="1" fillId="17" borderId="13" xfId="0" applyFont="1" applyFill="1" applyBorder="1" applyAlignment="1">
      <alignment horizontal="right" wrapText="1"/>
    </xf>
    <xf numFmtId="0" fontId="1" fillId="16" borderId="13" xfId="0" applyFont="1" applyFill="1" applyBorder="1" applyAlignment="1">
      <alignment horizontal="right" wrapText="1"/>
    </xf>
    <xf numFmtId="0" fontId="1" fillId="15" borderId="13" xfId="0" applyFont="1" applyFill="1" applyBorder="1" applyAlignment="1">
      <alignment horizontal="right" wrapText="1"/>
    </xf>
    <xf numFmtId="0" fontId="1" fillId="9" borderId="13" xfId="0" applyFont="1" applyFill="1" applyBorder="1" applyAlignment="1">
      <alignment horizontal="right" wrapText="1"/>
    </xf>
    <xf numFmtId="0" fontId="1" fillId="18" borderId="13" xfId="0" applyFont="1" applyFill="1" applyBorder="1" applyAlignment="1">
      <alignment horizontal="right" wrapText="1"/>
    </xf>
    <xf numFmtId="0" fontId="1" fillId="5" borderId="13" xfId="0" applyFont="1" applyFill="1" applyBorder="1" applyAlignment="1">
      <alignment horizontal="right" wrapText="1"/>
    </xf>
    <xf numFmtId="0" fontId="1" fillId="2" borderId="13" xfId="0" applyFont="1" applyFill="1" applyBorder="1" applyAlignment="1">
      <alignment horizontal="right" wrapText="1"/>
    </xf>
    <xf numFmtId="0" fontId="1" fillId="19" borderId="13" xfId="0" applyFont="1" applyFill="1" applyBorder="1" applyAlignment="1">
      <alignment horizontal="right" wrapText="1"/>
    </xf>
    <xf numFmtId="0" fontId="1" fillId="0" borderId="1" xfId="0" applyFont="1" applyBorder="1"/>
    <xf numFmtId="0" fontId="1" fillId="8" borderId="15" xfId="0" applyFont="1" applyFill="1" applyBorder="1" applyAlignment="1">
      <alignment horizontal="right" wrapText="1"/>
    </xf>
    <xf numFmtId="0" fontId="1" fillId="13" borderId="15" xfId="0" applyFont="1" applyFill="1" applyBorder="1" applyAlignment="1">
      <alignment horizontal="right" wrapText="1"/>
    </xf>
    <xf numFmtId="0" fontId="1" fillId="14" borderId="15" xfId="0" applyFont="1" applyFill="1" applyBorder="1" applyAlignment="1">
      <alignment horizontal="right" wrapText="1"/>
    </xf>
    <xf numFmtId="0" fontId="1" fillId="11" borderId="15" xfId="0" applyFont="1" applyFill="1" applyBorder="1" applyAlignment="1">
      <alignment horizontal="right" wrapText="1"/>
    </xf>
    <xf numFmtId="0" fontId="1" fillId="10" borderId="15" xfId="0" applyFont="1" applyFill="1" applyBorder="1" applyAlignment="1">
      <alignment horizontal="right" wrapText="1"/>
    </xf>
    <xf numFmtId="0" fontId="1" fillId="4" borderId="15" xfId="0" applyFont="1" applyFill="1" applyBorder="1" applyAlignment="1">
      <alignment horizontal="right" wrapText="1"/>
    </xf>
    <xf numFmtId="0" fontId="1" fillId="17" borderId="15" xfId="0" applyFont="1" applyFill="1" applyBorder="1" applyAlignment="1">
      <alignment horizontal="right" wrapText="1"/>
    </xf>
    <xf numFmtId="0" fontId="1" fillId="16" borderId="15" xfId="0" applyFont="1" applyFill="1" applyBorder="1" applyAlignment="1">
      <alignment horizontal="right" wrapText="1"/>
    </xf>
    <xf numFmtId="0" fontId="1" fillId="9" borderId="15" xfId="0" applyFont="1" applyFill="1" applyBorder="1" applyAlignment="1">
      <alignment horizontal="right" wrapText="1"/>
    </xf>
    <xf numFmtId="0" fontId="1" fillId="18" borderId="15" xfId="0" applyFont="1" applyFill="1" applyBorder="1" applyAlignment="1">
      <alignment horizontal="right" wrapText="1"/>
    </xf>
    <xf numFmtId="0" fontId="1" fillId="5" borderId="15" xfId="0" applyFont="1" applyFill="1" applyBorder="1" applyAlignment="1">
      <alignment horizontal="right" wrapText="1"/>
    </xf>
    <xf numFmtId="0" fontId="1" fillId="2" borderId="15" xfId="0" applyFont="1" applyFill="1" applyBorder="1" applyAlignment="1">
      <alignment horizontal="right" wrapText="1"/>
    </xf>
    <xf numFmtId="0" fontId="1" fillId="19" borderId="15" xfId="0" applyFont="1" applyFill="1" applyBorder="1" applyAlignment="1">
      <alignment horizontal="right" wrapText="1"/>
    </xf>
    <xf numFmtId="0" fontId="1" fillId="8" borderId="14" xfId="0" applyFont="1" applyFill="1" applyBorder="1" applyAlignment="1">
      <alignment horizontal="right" wrapText="1"/>
    </xf>
    <xf numFmtId="0" fontId="1" fillId="13" borderId="14" xfId="0" applyFont="1" applyFill="1" applyBorder="1" applyAlignment="1">
      <alignment horizontal="right" wrapText="1"/>
    </xf>
    <xf numFmtId="0" fontId="1" fillId="14" borderId="14" xfId="0" applyFont="1" applyFill="1" applyBorder="1" applyAlignment="1">
      <alignment horizontal="right" wrapText="1"/>
    </xf>
    <xf numFmtId="0" fontId="1" fillId="7" borderId="14" xfId="0" applyFont="1" applyFill="1" applyBorder="1" applyAlignment="1">
      <alignment horizontal="right" wrapText="1"/>
    </xf>
    <xf numFmtId="0" fontId="1" fillId="10" borderId="14" xfId="0" applyFont="1" applyFill="1" applyBorder="1" applyAlignment="1">
      <alignment horizontal="right" wrapText="1"/>
    </xf>
    <xf numFmtId="0" fontId="1" fillId="4" borderId="14" xfId="0" applyFont="1" applyFill="1" applyBorder="1" applyAlignment="1">
      <alignment horizontal="right" wrapText="1"/>
    </xf>
    <xf numFmtId="0" fontId="1" fillId="17" borderId="14" xfId="0" applyFont="1" applyFill="1" applyBorder="1" applyAlignment="1">
      <alignment horizontal="right" wrapText="1"/>
    </xf>
    <xf numFmtId="0" fontId="1" fillId="16" borderId="14" xfId="0" applyFont="1" applyFill="1" applyBorder="1" applyAlignment="1">
      <alignment horizontal="right" wrapText="1"/>
    </xf>
    <xf numFmtId="0" fontId="1" fillId="15" borderId="14" xfId="0" applyFont="1" applyFill="1" applyBorder="1" applyAlignment="1">
      <alignment horizontal="right" wrapText="1"/>
    </xf>
    <xf numFmtId="0" fontId="1" fillId="9" borderId="14" xfId="0" applyFont="1" applyFill="1" applyBorder="1" applyAlignment="1">
      <alignment horizontal="right" wrapText="1"/>
    </xf>
    <xf numFmtId="0" fontId="1" fillId="18" borderId="14" xfId="0" applyFont="1" applyFill="1" applyBorder="1" applyAlignment="1">
      <alignment horizontal="right" wrapText="1"/>
    </xf>
    <xf numFmtId="0" fontId="1" fillId="5" borderId="14" xfId="0" applyFont="1" applyFill="1" applyBorder="1" applyAlignment="1">
      <alignment horizontal="right" wrapText="1"/>
    </xf>
    <xf numFmtId="0" fontId="1" fillId="2" borderId="14" xfId="0" applyFont="1" applyFill="1" applyBorder="1" applyAlignment="1">
      <alignment horizontal="right" wrapText="1"/>
    </xf>
    <xf numFmtId="0" fontId="1" fillId="19" borderId="14" xfId="0" applyFont="1" applyFill="1" applyBorder="1" applyAlignment="1">
      <alignment horizontal="right" wrapText="1"/>
    </xf>
    <xf numFmtId="0" fontId="1" fillId="8" borderId="1" xfId="0" applyFont="1" applyFill="1" applyBorder="1"/>
    <xf numFmtId="0" fontId="1" fillId="13" borderId="1" xfId="0" applyFont="1" applyFill="1" applyBorder="1"/>
    <xf numFmtId="0" fontId="1" fillId="14" borderId="1" xfId="0" applyFont="1" applyFill="1" applyBorder="1"/>
    <xf numFmtId="0" fontId="1" fillId="7" borderId="1" xfId="0" applyFont="1" applyFill="1" applyBorder="1"/>
    <xf numFmtId="0" fontId="1" fillId="10" borderId="1" xfId="0" applyFont="1" applyFill="1" applyBorder="1"/>
    <xf numFmtId="0" fontId="1" fillId="4" borderId="1" xfId="0" applyFont="1" applyFill="1" applyBorder="1"/>
    <xf numFmtId="0" fontId="1" fillId="17" borderId="1" xfId="0" applyFont="1" applyFill="1" applyBorder="1"/>
    <xf numFmtId="0" fontId="1" fillId="16" borderId="1" xfId="0" applyFont="1" applyFill="1" applyBorder="1"/>
    <xf numFmtId="0" fontId="1" fillId="15" borderId="1" xfId="0" applyFont="1" applyFill="1" applyBorder="1"/>
    <xf numFmtId="0" fontId="1" fillId="9" borderId="1" xfId="0" applyFont="1" applyFill="1" applyBorder="1"/>
    <xf numFmtId="0" fontId="1" fillId="18" borderId="1" xfId="0" applyFont="1" applyFill="1" applyBorder="1"/>
    <xf numFmtId="0" fontId="1" fillId="5" borderId="1" xfId="0" applyFont="1" applyFill="1" applyBorder="1"/>
    <xf numFmtId="0" fontId="1" fillId="2" borderId="1" xfId="0" applyFont="1" applyFill="1" applyBorder="1"/>
    <xf numFmtId="0" fontId="1" fillId="19" borderId="1" xfId="0" applyFont="1" applyFill="1" applyBorder="1"/>
    <xf numFmtId="0" fontId="2" fillId="18" borderId="1" xfId="0" applyFont="1" applyFill="1" applyBorder="1"/>
    <xf numFmtId="0" fontId="2" fillId="8" borderId="1" xfId="0" applyFont="1" applyFill="1" applyBorder="1"/>
    <xf numFmtId="0" fontId="2" fillId="20" borderId="1" xfId="0" applyFont="1" applyFill="1" applyBorder="1"/>
    <xf numFmtId="0" fontId="2" fillId="6" borderId="1" xfId="0" applyFont="1" applyFill="1" applyBorder="1"/>
    <xf numFmtId="0" fontId="2" fillId="10" borderId="1" xfId="0" applyFont="1" applyFill="1" applyBorder="1"/>
    <xf numFmtId="0" fontId="2" fillId="21" borderId="1" xfId="0" applyFont="1" applyFill="1" applyBorder="1"/>
    <xf numFmtId="0" fontId="2" fillId="5" borderId="1" xfId="0" applyFont="1" applyFill="1" applyBorder="1"/>
    <xf numFmtId="0" fontId="2" fillId="16" borderId="1" xfId="0" applyFont="1" applyFill="1" applyBorder="1"/>
    <xf numFmtId="0" fontId="2" fillId="15" borderId="1" xfId="0" applyFont="1" applyFill="1" applyBorder="1"/>
    <xf numFmtId="0" fontId="2" fillId="9" borderId="1" xfId="0" applyFont="1" applyFill="1" applyBorder="1"/>
    <xf numFmtId="0" fontId="2" fillId="2" borderId="1" xfId="0" applyFont="1" applyFill="1" applyBorder="1"/>
    <xf numFmtId="0" fontId="2" fillId="17" borderId="1" xfId="0" applyFont="1" applyFill="1" applyBorder="1"/>
    <xf numFmtId="0" fontId="2" fillId="19" borderId="1" xfId="0" applyFont="1" applyFill="1" applyBorder="1"/>
    <xf numFmtId="0" fontId="4" fillId="15" borderId="1" xfId="0" applyFont="1" applyFill="1" applyBorder="1"/>
    <xf numFmtId="0" fontId="2" fillId="0" borderId="2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4" borderId="6" xfId="0" applyFill="1" applyBorder="1" applyAlignment="1">
      <alignment horizontal="center"/>
    </xf>
    <xf numFmtId="0" fontId="0" fillId="5" borderId="2" xfId="0" applyFill="1" applyBorder="1" applyAlignment="1">
      <alignment horizontal="center"/>
    </xf>
    <xf numFmtId="0" fontId="0" fillId="5" borderId="6" xfId="0" applyFill="1" applyBorder="1" applyAlignment="1">
      <alignment horizontal="center"/>
    </xf>
    <xf numFmtId="0" fontId="0" fillId="3" borderId="2" xfId="0" applyFill="1" applyBorder="1" applyAlignment="1">
      <alignment horizontal="center" wrapText="1"/>
    </xf>
    <xf numFmtId="0" fontId="0" fillId="3" borderId="6" xfId="0" applyFill="1" applyBorder="1" applyAlignment="1">
      <alignment horizontal="center" wrapText="1"/>
    </xf>
    <xf numFmtId="0" fontId="0" fillId="3" borderId="3" xfId="0" applyFill="1" applyBorder="1" applyAlignment="1">
      <alignment horizontal="center" wrapText="1"/>
    </xf>
    <xf numFmtId="0" fontId="0" fillId="6" borderId="2" xfId="0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0" fontId="2" fillId="0" borderId="11" xfId="0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VOTOS</a:t>
            </a:r>
            <a:r>
              <a:rPr lang="es-AR" baseline="0"/>
              <a:t> POR AGRUPACION POLITICA</a:t>
            </a:r>
            <a:endParaRPr lang="es-A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accent1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'CUADRO RESUMEN'!$A$4:$B$22</c:f>
              <c:multiLvlStrCache>
                <c:ptCount val="19"/>
                <c:lvl>
                  <c:pt idx="0">
                    <c:v>PARTIDO LIBERTARIO - SPACCESI</c:v>
                  </c:pt>
                  <c:pt idx="1">
                    <c:v>ALIANZA FUERZA PATRIA - CARRO</c:v>
                  </c:pt>
                  <c:pt idx="2">
                    <c:v>ALIANZA CIUDADANOS - BALDASSI</c:v>
                  </c:pt>
                  <c:pt idx="3">
                    <c:v>UNION POPULAR FEDERAL -PERAL</c:v>
                  </c:pt>
                  <c:pt idx="4">
                    <c:v>ALIANZA ENCUENTRO POR LA REPUBLICA - GARCIA ELORRIO</c:v>
                  </c:pt>
                  <c:pt idx="5">
                    <c:v>FRENTE FEDERAL DE ACC. SOLIDARIA - LOPEZ CHIODI</c:v>
                  </c:pt>
                  <c:pt idx="6">
                    <c:v>POLITICA ABIERTA PARA LA INT. SOCIAL - BRUNO EDGAR</c:v>
                  </c:pt>
                  <c:pt idx="7">
                    <c:v>ALIANZA CORDOBA TE QUIERO - LUCERO JULIO</c:v>
                  </c:pt>
                  <c:pt idx="8">
                    <c:v>PARTIDO DEMOCRATA - MARTINELLI PABLO</c:v>
                  </c:pt>
                  <c:pt idx="9">
                    <c:v>ACCION PARA EL CAMBIO - KEEGAN ALFREDO</c:v>
                  </c:pt>
                  <c:pt idx="10">
                    <c:v>DEFENDAMOS CORDOBA - DE LA SOTA</c:v>
                  </c:pt>
                  <c:pt idx="11">
                    <c:v>FRENTE DE IZQ. Y DE TRABAJ. - OLIVERO LILIANA</c:v>
                  </c:pt>
                  <c:pt idx="12">
                    <c:v>ALIANZA LA LIBERTAD AVANZA - ROCA</c:v>
                  </c:pt>
                  <c:pt idx="13">
                    <c:v>UCR - MESTRE</c:v>
                  </c:pt>
                  <c:pt idx="14">
                    <c:v>PRO - AGOST CARREÑO</c:v>
                  </c:pt>
                  <c:pt idx="15">
                    <c:v>MOV. AVANZADA SOC. - DI SANTI JULIA</c:v>
                  </c:pt>
                  <c:pt idx="16">
                    <c:v>FE - SAILLEN JUAN</c:v>
                  </c:pt>
                  <c:pt idx="17">
                    <c:v>ALIANZA PROVINCIAS UNIDAS - SCHIARETTI</c:v>
                  </c:pt>
                  <c:pt idx="18">
                    <c:v>BLANCOS - NULOS - RECURRIDOS - IMPUGNADOS</c:v>
                  </c:pt>
                </c:lvl>
                <c:lvl>
                  <c:pt idx="0">
                    <c:v>200</c:v>
                  </c:pt>
                  <c:pt idx="1">
                    <c:v>507</c:v>
                  </c:pt>
                  <c:pt idx="2">
                    <c:v>502</c:v>
                  </c:pt>
                  <c:pt idx="3">
                    <c:v>218</c:v>
                  </c:pt>
                  <c:pt idx="4">
                    <c:v>505</c:v>
                  </c:pt>
                  <c:pt idx="5">
                    <c:v>216</c:v>
                  </c:pt>
                  <c:pt idx="6">
                    <c:v>231</c:v>
                  </c:pt>
                  <c:pt idx="7">
                    <c:v>503</c:v>
                  </c:pt>
                  <c:pt idx="8">
                    <c:v>85</c:v>
                  </c:pt>
                  <c:pt idx="9">
                    <c:v>169</c:v>
                  </c:pt>
                  <c:pt idx="10">
                    <c:v>501</c:v>
                  </c:pt>
                  <c:pt idx="11">
                    <c:v>508</c:v>
                  </c:pt>
                  <c:pt idx="12">
                    <c:v>504</c:v>
                  </c:pt>
                  <c:pt idx="13">
                    <c:v>3</c:v>
                  </c:pt>
                  <c:pt idx="14">
                    <c:v>64</c:v>
                  </c:pt>
                  <c:pt idx="15">
                    <c:v>238</c:v>
                  </c:pt>
                  <c:pt idx="16">
                    <c:v>233</c:v>
                  </c:pt>
                  <c:pt idx="17">
                    <c:v>506</c:v>
                  </c:pt>
                </c:lvl>
              </c:multiLvlStrCache>
            </c:multiLvlStrRef>
          </c:cat>
          <c:val>
            <c:numRef>
              <c:f>'CUADRO RESUMEN'!$C$4:$C$22</c:f>
              <c:numCache>
                <c:formatCode>General</c:formatCode>
                <c:ptCount val="19"/>
                <c:pt idx="0">
                  <c:v>380</c:v>
                </c:pt>
                <c:pt idx="1">
                  <c:v>209</c:v>
                </c:pt>
                <c:pt idx="2">
                  <c:v>51</c:v>
                </c:pt>
                <c:pt idx="3">
                  <c:v>11</c:v>
                </c:pt>
                <c:pt idx="4">
                  <c:v>43</c:v>
                </c:pt>
                <c:pt idx="5">
                  <c:v>10</c:v>
                </c:pt>
                <c:pt idx="6">
                  <c:v>15</c:v>
                </c:pt>
                <c:pt idx="7">
                  <c:v>14</c:v>
                </c:pt>
                <c:pt idx="8">
                  <c:v>20</c:v>
                </c:pt>
                <c:pt idx="9">
                  <c:v>18</c:v>
                </c:pt>
                <c:pt idx="10">
                  <c:v>384</c:v>
                </c:pt>
                <c:pt idx="11">
                  <c:v>60</c:v>
                </c:pt>
                <c:pt idx="12">
                  <c:v>3275</c:v>
                </c:pt>
                <c:pt idx="13">
                  <c:v>148</c:v>
                </c:pt>
                <c:pt idx="14">
                  <c:v>34</c:v>
                </c:pt>
                <c:pt idx="15">
                  <c:v>12</c:v>
                </c:pt>
                <c:pt idx="16">
                  <c:v>38</c:v>
                </c:pt>
                <c:pt idx="17">
                  <c:v>1715</c:v>
                </c:pt>
                <c:pt idx="18">
                  <c:v>332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D2-4452-B6DE-3A4D3658724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5"/>
        <c:shape val="box"/>
        <c:axId val="556045759"/>
        <c:axId val="556048255"/>
        <c:axId val="0"/>
      </c:bar3DChart>
      <c:catAx>
        <c:axId val="5560457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556048255"/>
        <c:crosses val="autoZero"/>
        <c:auto val="1"/>
        <c:lblAlgn val="ctr"/>
        <c:lblOffset val="100"/>
        <c:noMultiLvlLbl val="0"/>
      </c:catAx>
      <c:valAx>
        <c:axId val="5560482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55604575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% POR AGRUPACION POLITICA</a:t>
            </a:r>
          </a:p>
        </c:rich>
      </c:tx>
      <c:layout>
        <c:manualLayout>
          <c:xMode val="edge"/>
          <c:yMode val="edge"/>
          <c:x val="0.12207894410158189"/>
          <c:y val="2.39808153477218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'CUADRO RESUMEN'!$E$4:$F$22</c:f>
              <c:multiLvlStrCache>
                <c:ptCount val="19"/>
                <c:lvl>
                  <c:pt idx="0">
                    <c:v>PARTIDO LIBERTARIO - SPACCESI</c:v>
                  </c:pt>
                  <c:pt idx="1">
                    <c:v>ALIANZA FUERZA PATRIA - CARRO</c:v>
                  </c:pt>
                  <c:pt idx="2">
                    <c:v>ALIANZA CIUDADANOS - BALDASSI</c:v>
                  </c:pt>
                  <c:pt idx="3">
                    <c:v>UNION POPULAR FEDERAL -PERAL</c:v>
                  </c:pt>
                  <c:pt idx="4">
                    <c:v>ALIANZA ENCUENTRO POR LA REPUBLICA - GARCIA ELORRIO</c:v>
                  </c:pt>
                  <c:pt idx="5">
                    <c:v>FRENTE FEDERAL DE ACC. SOLIDARIA - LOPEZ CHIODI</c:v>
                  </c:pt>
                  <c:pt idx="6">
                    <c:v>POLITICA ABIERTA PARA LA INT. SOCIAL - BRUNO EDGAR</c:v>
                  </c:pt>
                  <c:pt idx="7">
                    <c:v>ALIANZA CORDOBA TE QUIERO - LUCERO JULIO</c:v>
                  </c:pt>
                  <c:pt idx="8">
                    <c:v>PARTIDO DEMOCRATA - MARTINELLI PABLO</c:v>
                  </c:pt>
                  <c:pt idx="9">
                    <c:v>ACCION PARA EL CAMBIO - KEEGAN ALFREDO</c:v>
                  </c:pt>
                  <c:pt idx="10">
                    <c:v>DEFENDAMOS CORDOBA - DE LA SOTA</c:v>
                  </c:pt>
                  <c:pt idx="11">
                    <c:v>FRENTE DE IZQ. Y DE TRABAJ. - OLIVERO LILIANA</c:v>
                  </c:pt>
                  <c:pt idx="12">
                    <c:v>ALIANZA LA LIBERTAD AVANZA - ROCA</c:v>
                  </c:pt>
                  <c:pt idx="13">
                    <c:v>UCR - MESTRE</c:v>
                  </c:pt>
                  <c:pt idx="14">
                    <c:v>PRO - AGOST CARREÑO</c:v>
                  </c:pt>
                  <c:pt idx="15">
                    <c:v>MOV. AVANZADA SOC. - DI SANTI JULIA</c:v>
                  </c:pt>
                  <c:pt idx="16">
                    <c:v>FE - SAILLEN JUAN</c:v>
                  </c:pt>
                  <c:pt idx="17">
                    <c:v>ALIANZA PROVINCIAS UNIDAS - SCHIARETTI</c:v>
                  </c:pt>
                  <c:pt idx="18">
                    <c:v>BLANCOS - NULOS - RECURRIDOS - IMPUGNADOS</c:v>
                  </c:pt>
                </c:lvl>
                <c:lvl>
                  <c:pt idx="0">
                    <c:v>200</c:v>
                  </c:pt>
                  <c:pt idx="1">
                    <c:v>507</c:v>
                  </c:pt>
                  <c:pt idx="2">
                    <c:v>502</c:v>
                  </c:pt>
                  <c:pt idx="3">
                    <c:v>218</c:v>
                  </c:pt>
                  <c:pt idx="4">
                    <c:v>505</c:v>
                  </c:pt>
                  <c:pt idx="5">
                    <c:v>216</c:v>
                  </c:pt>
                  <c:pt idx="6">
                    <c:v>231</c:v>
                  </c:pt>
                  <c:pt idx="7">
                    <c:v>503</c:v>
                  </c:pt>
                  <c:pt idx="8">
                    <c:v>85</c:v>
                  </c:pt>
                  <c:pt idx="9">
                    <c:v>169</c:v>
                  </c:pt>
                  <c:pt idx="10">
                    <c:v>501</c:v>
                  </c:pt>
                  <c:pt idx="11">
                    <c:v>508</c:v>
                  </c:pt>
                  <c:pt idx="12">
                    <c:v>504</c:v>
                  </c:pt>
                  <c:pt idx="13">
                    <c:v>3</c:v>
                  </c:pt>
                  <c:pt idx="14">
                    <c:v>64</c:v>
                  </c:pt>
                  <c:pt idx="15">
                    <c:v>238</c:v>
                  </c:pt>
                  <c:pt idx="16">
                    <c:v>233</c:v>
                  </c:pt>
                  <c:pt idx="17">
                    <c:v>506</c:v>
                  </c:pt>
                </c:lvl>
              </c:multiLvlStrCache>
            </c:multiLvlStrRef>
          </c:cat>
          <c:val>
            <c:numRef>
              <c:f>'CUADRO RESUMEN'!$G$4:$G$22</c:f>
              <c:numCache>
                <c:formatCode>#,##0.00</c:formatCode>
                <c:ptCount val="19"/>
                <c:pt idx="0">
                  <c:v>5.6138277441276401</c:v>
                </c:pt>
                <c:pt idx="1">
                  <c:v>3.0876052592702026</c:v>
                </c:pt>
                <c:pt idx="2">
                  <c:v>0.75343477618555177</c:v>
                </c:pt>
                <c:pt idx="3">
                  <c:v>0.16250553996158959</c:v>
                </c:pt>
                <c:pt idx="4">
                  <c:v>0.63524892894075935</c:v>
                </c:pt>
                <c:pt idx="5">
                  <c:v>0.14773230905599055</c:v>
                </c:pt>
                <c:pt idx="6">
                  <c:v>0.2215984635839858</c:v>
                </c:pt>
                <c:pt idx="7">
                  <c:v>0.20682523267838679</c:v>
                </c:pt>
                <c:pt idx="8">
                  <c:v>0.2954646181119811</c:v>
                </c:pt>
                <c:pt idx="9">
                  <c:v>0.26591815630078297</c:v>
                </c:pt>
                <c:pt idx="10">
                  <c:v>5.672920667750037</c:v>
                </c:pt>
                <c:pt idx="11">
                  <c:v>0.8863938543359432</c:v>
                </c:pt>
                <c:pt idx="12">
                  <c:v>48.382331215836906</c:v>
                </c:pt>
                <c:pt idx="13">
                  <c:v>2.1864381740286603</c:v>
                </c:pt>
                <c:pt idx="14">
                  <c:v>0.50228985079036792</c:v>
                </c:pt>
                <c:pt idx="15">
                  <c:v>0.17727877086718866</c:v>
                </c:pt>
                <c:pt idx="16">
                  <c:v>0.56138277441276407</c:v>
                </c:pt>
                <c:pt idx="17">
                  <c:v>25.336091003102378</c:v>
                </c:pt>
                <c:pt idx="18">
                  <c:v>4.9047126606588858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30-447F-95FB-5A19A58B654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9"/>
        <c:axId val="595675855"/>
        <c:axId val="595670863"/>
      </c:barChart>
      <c:catAx>
        <c:axId val="59567585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595670863"/>
        <c:crosses val="autoZero"/>
        <c:auto val="1"/>
        <c:lblAlgn val="ctr"/>
        <c:lblOffset val="100"/>
        <c:noMultiLvlLbl val="0"/>
      </c:catAx>
      <c:valAx>
        <c:axId val="595670863"/>
        <c:scaling>
          <c:orientation val="minMax"/>
        </c:scaling>
        <c:delete val="1"/>
        <c:axPos val="l"/>
        <c:numFmt formatCode="#,##0.00" sourceLinked="1"/>
        <c:majorTickMark val="none"/>
        <c:minorTickMark val="none"/>
        <c:tickLblPos val="nextTo"/>
        <c:crossAx val="59567585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PARTICIPACION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'CUADRO RESUMEN'!$I$3:$I$4</c:f>
              <c:strCache>
                <c:ptCount val="2"/>
                <c:pt idx="0">
                  <c:v>VOTARON</c:v>
                </c:pt>
                <c:pt idx="1">
                  <c:v>HABILITADOS</c:v>
                </c:pt>
              </c:strCache>
            </c:strRef>
          </c:cat>
          <c:val>
            <c:numRef>
              <c:f>'CUADRO RESUMEN'!$J$3:$J$4</c:f>
              <c:numCache>
                <c:formatCode>General</c:formatCode>
                <c:ptCount val="2"/>
                <c:pt idx="0">
                  <c:v>6769</c:v>
                </c:pt>
                <c:pt idx="1">
                  <c:v>10177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F9-4446-A4D7-A9D7E62031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63868895"/>
        <c:axId val="563865983"/>
        <c:axId val="0"/>
      </c:bar3DChart>
      <c:catAx>
        <c:axId val="5638688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563865983"/>
        <c:crosses val="autoZero"/>
        <c:auto val="1"/>
        <c:lblAlgn val="ctr"/>
        <c:lblOffset val="100"/>
        <c:noMultiLvlLbl val="0"/>
      </c:catAx>
      <c:valAx>
        <c:axId val="5638659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56386889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1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8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27</xdr:row>
      <xdr:rowOff>49530</xdr:rowOff>
    </xdr:from>
    <xdr:to>
      <xdr:col>3</xdr:col>
      <xdr:colOff>83820</xdr:colOff>
      <xdr:row>42</xdr:row>
      <xdr:rowOff>49530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37C9F3DE-6721-41C0-9AA9-CC720CC4F2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38100</xdr:colOff>
      <xdr:row>27</xdr:row>
      <xdr:rowOff>41910</xdr:rowOff>
    </xdr:from>
    <xdr:to>
      <xdr:col>7</xdr:col>
      <xdr:colOff>114300</xdr:colOff>
      <xdr:row>42</xdr:row>
      <xdr:rowOff>152400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14D908B1-5FCC-4E9F-910C-8C43ED7B36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518160</xdr:colOff>
      <xdr:row>27</xdr:row>
      <xdr:rowOff>26670</xdr:rowOff>
    </xdr:from>
    <xdr:to>
      <xdr:col>12</xdr:col>
      <xdr:colOff>754380</xdr:colOff>
      <xdr:row>41</xdr:row>
      <xdr:rowOff>167640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4D0EFA98-6AA2-4734-804B-9FEB0B0C81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48"/>
  <sheetViews>
    <sheetView tabSelected="1" topLeftCell="I1" workbookViewId="0">
      <selection activeCell="O11" sqref="O11"/>
    </sheetView>
  </sheetViews>
  <sheetFormatPr baseColWidth="10" defaultRowHeight="14.4" x14ac:dyDescent="0.3"/>
  <cols>
    <col min="2" max="20" width="15.6640625" customWidth="1"/>
    <col min="21" max="23" width="14.88671875" bestFit="1" customWidth="1"/>
    <col min="24" max="24" width="14.6640625" bestFit="1" customWidth="1"/>
  </cols>
  <sheetData>
    <row r="1" spans="1:24" x14ac:dyDescent="0.3">
      <c r="A1" s="142" t="s">
        <v>19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3"/>
      <c r="R1" s="143"/>
      <c r="S1" s="143"/>
      <c r="T1" s="143"/>
      <c r="U1" s="143"/>
      <c r="V1" s="143"/>
      <c r="W1" s="143"/>
      <c r="X1" s="143"/>
    </row>
    <row r="2" spans="1:24" x14ac:dyDescent="0.3">
      <c r="A2" s="3" t="s">
        <v>0</v>
      </c>
      <c r="B2" s="3" t="s">
        <v>1</v>
      </c>
      <c r="C2" s="17" t="s">
        <v>20</v>
      </c>
      <c r="D2" s="18" t="s">
        <v>23</v>
      </c>
      <c r="E2" s="19" t="s">
        <v>26</v>
      </c>
      <c r="F2" s="20" t="s">
        <v>29</v>
      </c>
      <c r="G2" s="14" t="s">
        <v>32</v>
      </c>
      <c r="H2" s="21" t="s">
        <v>35</v>
      </c>
      <c r="I2" s="22" t="s">
        <v>37</v>
      </c>
      <c r="J2" s="41" t="s">
        <v>39</v>
      </c>
      <c r="K2" s="20" t="s">
        <v>41</v>
      </c>
      <c r="L2" s="38" t="s">
        <v>42</v>
      </c>
      <c r="M2" s="34" t="s">
        <v>44</v>
      </c>
      <c r="N2" s="44" t="s">
        <v>46</v>
      </c>
      <c r="O2" s="47" t="s">
        <v>48</v>
      </c>
      <c r="P2" s="50" t="s">
        <v>50</v>
      </c>
      <c r="Q2" s="53" t="s">
        <v>56</v>
      </c>
      <c r="R2" s="21" t="s">
        <v>59</v>
      </c>
      <c r="S2" s="41" t="s">
        <v>61</v>
      </c>
      <c r="T2" s="56" t="s">
        <v>63</v>
      </c>
      <c r="U2" s="23" t="s">
        <v>6</v>
      </c>
      <c r="V2" s="160" t="s">
        <v>8</v>
      </c>
      <c r="W2" s="157" t="s">
        <v>11</v>
      </c>
      <c r="X2" s="139" t="s">
        <v>98</v>
      </c>
    </row>
    <row r="3" spans="1:24" x14ac:dyDescent="0.3">
      <c r="A3" s="1"/>
      <c r="B3" s="4"/>
      <c r="C3" s="24" t="s">
        <v>21</v>
      </c>
      <c r="D3" s="25" t="s">
        <v>24</v>
      </c>
      <c r="E3" s="26" t="s">
        <v>27</v>
      </c>
      <c r="F3" s="27" t="s">
        <v>30</v>
      </c>
      <c r="G3" s="15" t="s">
        <v>33</v>
      </c>
      <c r="H3" s="28" t="s">
        <v>36</v>
      </c>
      <c r="I3" s="29" t="s">
        <v>38</v>
      </c>
      <c r="J3" s="42" t="s">
        <v>40</v>
      </c>
      <c r="K3" s="37" t="s">
        <v>51</v>
      </c>
      <c r="L3" s="39" t="s">
        <v>43</v>
      </c>
      <c r="M3" s="35" t="s">
        <v>45</v>
      </c>
      <c r="N3" s="45" t="s">
        <v>47</v>
      </c>
      <c r="O3" s="48" t="s">
        <v>49</v>
      </c>
      <c r="P3" s="51" t="s">
        <v>54</v>
      </c>
      <c r="Q3" s="54" t="s">
        <v>57</v>
      </c>
      <c r="R3" s="28" t="s">
        <v>60</v>
      </c>
      <c r="S3" s="42" t="s">
        <v>62</v>
      </c>
      <c r="T3" s="57" t="s">
        <v>64</v>
      </c>
      <c r="U3" s="30" t="s">
        <v>17</v>
      </c>
      <c r="V3" s="161"/>
      <c r="W3" s="158"/>
      <c r="X3" s="140"/>
    </row>
    <row r="4" spans="1:24" ht="15" thickBot="1" x14ac:dyDescent="0.35">
      <c r="A4" s="9"/>
      <c r="B4" s="4"/>
      <c r="C4" s="24" t="s">
        <v>22</v>
      </c>
      <c r="D4" s="25" t="s">
        <v>25</v>
      </c>
      <c r="E4" s="26" t="s">
        <v>28</v>
      </c>
      <c r="F4" s="27" t="s">
        <v>31</v>
      </c>
      <c r="G4" s="16" t="s">
        <v>34</v>
      </c>
      <c r="H4" s="31" t="s">
        <v>90</v>
      </c>
      <c r="I4" s="32" t="s">
        <v>91</v>
      </c>
      <c r="J4" s="43" t="s">
        <v>92</v>
      </c>
      <c r="K4" s="27" t="s">
        <v>93</v>
      </c>
      <c r="L4" s="40" t="s">
        <v>94</v>
      </c>
      <c r="M4" s="36" t="s">
        <v>52</v>
      </c>
      <c r="N4" s="46" t="s">
        <v>95</v>
      </c>
      <c r="O4" s="49" t="s">
        <v>53</v>
      </c>
      <c r="P4" s="52" t="s">
        <v>55</v>
      </c>
      <c r="Q4" s="55" t="s">
        <v>58</v>
      </c>
      <c r="R4" s="31" t="s">
        <v>96</v>
      </c>
      <c r="S4" s="43" t="s">
        <v>97</v>
      </c>
      <c r="T4" s="58" t="s">
        <v>18</v>
      </c>
      <c r="U4" s="33" t="s">
        <v>7</v>
      </c>
      <c r="V4" s="162"/>
      <c r="W4" s="159"/>
      <c r="X4" s="141"/>
    </row>
    <row r="5" spans="1:24" ht="15.6" thickTop="1" thickBot="1" x14ac:dyDescent="0.35">
      <c r="A5" s="145" t="s">
        <v>2</v>
      </c>
      <c r="B5" s="2">
        <v>8611</v>
      </c>
      <c r="C5" s="11">
        <v>13</v>
      </c>
      <c r="D5" s="69">
        <v>1</v>
      </c>
      <c r="E5" s="70"/>
      <c r="F5" s="71">
        <v>2</v>
      </c>
      <c r="G5" s="72">
        <v>1</v>
      </c>
      <c r="H5" s="73"/>
      <c r="I5" s="74">
        <v>1</v>
      </c>
      <c r="J5" s="75"/>
      <c r="K5" s="71">
        <v>1</v>
      </c>
      <c r="L5" s="76">
        <v>1</v>
      </c>
      <c r="M5" s="77">
        <v>9</v>
      </c>
      <c r="N5" s="78"/>
      <c r="O5" s="79">
        <v>106</v>
      </c>
      <c r="P5" s="80">
        <v>6</v>
      </c>
      <c r="Q5" s="81"/>
      <c r="R5" s="73">
        <v>1</v>
      </c>
      <c r="S5" s="75">
        <v>1</v>
      </c>
      <c r="T5" s="82">
        <v>69</v>
      </c>
      <c r="U5" s="71">
        <v>4</v>
      </c>
      <c r="V5" s="83">
        <f t="shared" ref="V5:V34" si="0">SUM(C5:U5)</f>
        <v>216</v>
      </c>
      <c r="W5" s="83">
        <v>340</v>
      </c>
      <c r="X5" s="2">
        <v>1</v>
      </c>
    </row>
    <row r="6" spans="1:24" ht="15.6" thickTop="1" thickBot="1" x14ac:dyDescent="0.35">
      <c r="A6" s="146"/>
      <c r="B6" s="2">
        <v>8612</v>
      </c>
      <c r="C6" s="12">
        <v>8</v>
      </c>
      <c r="D6" s="84">
        <v>9</v>
      </c>
      <c r="E6" s="85">
        <v>1</v>
      </c>
      <c r="F6" s="86"/>
      <c r="G6" s="87"/>
      <c r="H6" s="88"/>
      <c r="I6" s="89"/>
      <c r="J6" s="90"/>
      <c r="K6" s="86">
        <v>1</v>
      </c>
      <c r="L6" s="91"/>
      <c r="M6" s="68">
        <v>18</v>
      </c>
      <c r="N6" s="92"/>
      <c r="O6" s="93">
        <v>112</v>
      </c>
      <c r="P6" s="94">
        <v>4</v>
      </c>
      <c r="Q6" s="95">
        <v>1</v>
      </c>
      <c r="R6" s="88"/>
      <c r="S6" s="90">
        <v>2</v>
      </c>
      <c r="T6" s="96">
        <v>64</v>
      </c>
      <c r="U6" s="86">
        <v>13</v>
      </c>
      <c r="V6" s="83">
        <f t="shared" si="0"/>
        <v>233</v>
      </c>
      <c r="W6" s="83">
        <v>340</v>
      </c>
      <c r="X6" s="2">
        <v>1</v>
      </c>
    </row>
    <row r="7" spans="1:24" ht="15.6" thickTop="1" thickBot="1" x14ac:dyDescent="0.35">
      <c r="A7" s="146"/>
      <c r="B7" s="2">
        <v>8613</v>
      </c>
      <c r="C7" s="12">
        <v>5</v>
      </c>
      <c r="D7" s="84">
        <v>10</v>
      </c>
      <c r="E7" s="85">
        <v>2</v>
      </c>
      <c r="F7" s="86"/>
      <c r="G7" s="87">
        <v>1</v>
      </c>
      <c r="H7" s="88"/>
      <c r="I7" s="89">
        <v>1</v>
      </c>
      <c r="J7" s="90">
        <v>1</v>
      </c>
      <c r="K7" s="86"/>
      <c r="L7" s="91">
        <v>2</v>
      </c>
      <c r="M7" s="68">
        <v>15</v>
      </c>
      <c r="N7" s="92">
        <v>5</v>
      </c>
      <c r="O7" s="93">
        <v>96</v>
      </c>
      <c r="P7" s="94">
        <v>5</v>
      </c>
      <c r="Q7" s="95">
        <v>1</v>
      </c>
      <c r="R7" s="88">
        <v>1</v>
      </c>
      <c r="S7" s="90"/>
      <c r="T7" s="96">
        <v>68</v>
      </c>
      <c r="U7" s="86">
        <v>14</v>
      </c>
      <c r="V7" s="83">
        <f t="shared" si="0"/>
        <v>227</v>
      </c>
      <c r="W7" s="83">
        <v>340</v>
      </c>
      <c r="X7" s="2">
        <v>1</v>
      </c>
    </row>
    <row r="8" spans="1:24" ht="15.6" thickTop="1" thickBot="1" x14ac:dyDescent="0.35">
      <c r="A8" s="146"/>
      <c r="B8" s="2">
        <v>8614</v>
      </c>
      <c r="C8" s="12">
        <v>9</v>
      </c>
      <c r="D8" s="84">
        <v>4</v>
      </c>
      <c r="E8" s="85">
        <v>2</v>
      </c>
      <c r="F8" s="86"/>
      <c r="G8" s="87">
        <v>2</v>
      </c>
      <c r="H8" s="88">
        <v>1</v>
      </c>
      <c r="I8" s="89"/>
      <c r="J8" s="90"/>
      <c r="K8" s="86"/>
      <c r="L8" s="91"/>
      <c r="M8" s="68">
        <v>10</v>
      </c>
      <c r="N8" s="92">
        <v>2</v>
      </c>
      <c r="O8" s="93">
        <v>130</v>
      </c>
      <c r="P8" s="94">
        <v>8</v>
      </c>
      <c r="Q8" s="95">
        <v>1</v>
      </c>
      <c r="R8" s="88">
        <v>1</v>
      </c>
      <c r="S8" s="90">
        <v>3</v>
      </c>
      <c r="T8" s="96">
        <v>56</v>
      </c>
      <c r="U8" s="86">
        <v>7</v>
      </c>
      <c r="V8" s="83">
        <f t="shared" si="0"/>
        <v>236</v>
      </c>
      <c r="W8" s="83">
        <v>340</v>
      </c>
      <c r="X8" s="2">
        <v>1</v>
      </c>
    </row>
    <row r="9" spans="1:24" ht="15.6" thickTop="1" thickBot="1" x14ac:dyDescent="0.35">
      <c r="A9" s="146"/>
      <c r="B9" s="2">
        <v>8615</v>
      </c>
      <c r="C9" s="12">
        <v>14</v>
      </c>
      <c r="D9" s="84"/>
      <c r="E9" s="85">
        <v>1</v>
      </c>
      <c r="F9" s="86">
        <v>1</v>
      </c>
      <c r="G9" s="87">
        <v>5</v>
      </c>
      <c r="H9" s="88"/>
      <c r="I9" s="89"/>
      <c r="J9" s="90"/>
      <c r="K9" s="86"/>
      <c r="L9" s="91"/>
      <c r="M9" s="68">
        <v>6</v>
      </c>
      <c r="N9" s="92">
        <v>3</v>
      </c>
      <c r="O9" s="93">
        <v>130</v>
      </c>
      <c r="P9" s="94">
        <v>6</v>
      </c>
      <c r="Q9" s="95">
        <v>1</v>
      </c>
      <c r="R9" s="88">
        <v>1</v>
      </c>
      <c r="S9" s="90"/>
      <c r="T9" s="96">
        <v>49</v>
      </c>
      <c r="U9" s="86">
        <v>14</v>
      </c>
      <c r="V9" s="83">
        <f t="shared" si="0"/>
        <v>231</v>
      </c>
      <c r="W9" s="83">
        <v>340</v>
      </c>
      <c r="X9" s="2">
        <v>1</v>
      </c>
    </row>
    <row r="10" spans="1:24" ht="15.6" thickTop="1" thickBot="1" x14ac:dyDescent="0.35">
      <c r="A10" s="146"/>
      <c r="B10" s="2">
        <v>8616</v>
      </c>
      <c r="C10" s="12">
        <v>12</v>
      </c>
      <c r="D10" s="84">
        <v>6</v>
      </c>
      <c r="E10" s="85">
        <v>1</v>
      </c>
      <c r="F10" s="86"/>
      <c r="G10" s="87">
        <v>1</v>
      </c>
      <c r="H10" s="88"/>
      <c r="I10" s="89"/>
      <c r="J10" s="90">
        <v>1</v>
      </c>
      <c r="K10" s="86">
        <v>1</v>
      </c>
      <c r="L10" s="91"/>
      <c r="M10" s="68">
        <v>13</v>
      </c>
      <c r="N10" s="92"/>
      <c r="O10" s="93">
        <v>103</v>
      </c>
      <c r="P10" s="94">
        <v>6</v>
      </c>
      <c r="Q10" s="95">
        <v>2</v>
      </c>
      <c r="R10" s="88"/>
      <c r="S10" s="90">
        <v>1</v>
      </c>
      <c r="T10" s="96">
        <v>57</v>
      </c>
      <c r="U10" s="86">
        <v>18</v>
      </c>
      <c r="V10" s="83">
        <f t="shared" si="0"/>
        <v>222</v>
      </c>
      <c r="W10" s="83">
        <v>340</v>
      </c>
      <c r="X10" s="2">
        <v>1</v>
      </c>
    </row>
    <row r="11" spans="1:24" ht="15.6" thickTop="1" thickBot="1" x14ac:dyDescent="0.35">
      <c r="A11" s="147"/>
      <c r="B11" s="2">
        <v>8617</v>
      </c>
      <c r="C11" s="12">
        <v>14</v>
      </c>
      <c r="D11" s="84">
        <v>11</v>
      </c>
      <c r="E11" s="85">
        <v>1</v>
      </c>
      <c r="F11" s="86">
        <v>1</v>
      </c>
      <c r="G11" s="87">
        <v>1</v>
      </c>
      <c r="H11" s="88"/>
      <c r="I11" s="89"/>
      <c r="J11" s="90"/>
      <c r="K11" s="86">
        <v>3</v>
      </c>
      <c r="L11" s="91">
        <v>1</v>
      </c>
      <c r="M11" s="68">
        <v>12</v>
      </c>
      <c r="N11" s="92"/>
      <c r="O11" s="93">
        <v>116</v>
      </c>
      <c r="P11" s="94">
        <v>1</v>
      </c>
      <c r="Q11" s="95">
        <v>2</v>
      </c>
      <c r="R11" s="88"/>
      <c r="S11" s="90">
        <v>1</v>
      </c>
      <c r="T11" s="96">
        <v>63</v>
      </c>
      <c r="U11" s="86">
        <v>3</v>
      </c>
      <c r="V11" s="83">
        <f t="shared" si="0"/>
        <v>230</v>
      </c>
      <c r="W11" s="83">
        <v>340</v>
      </c>
      <c r="X11" s="2">
        <v>1</v>
      </c>
    </row>
    <row r="12" spans="1:24" ht="15.6" thickTop="1" thickBot="1" x14ac:dyDescent="0.35">
      <c r="A12" s="148" t="s">
        <v>16</v>
      </c>
      <c r="B12" s="2">
        <v>8618</v>
      </c>
      <c r="C12" s="12">
        <v>11</v>
      </c>
      <c r="D12" s="84">
        <v>7</v>
      </c>
      <c r="E12" s="85">
        <v>2</v>
      </c>
      <c r="F12" s="86">
        <v>2</v>
      </c>
      <c r="G12" s="87">
        <v>1</v>
      </c>
      <c r="H12" s="88">
        <v>2</v>
      </c>
      <c r="I12" s="89">
        <v>1</v>
      </c>
      <c r="J12" s="90"/>
      <c r="K12" s="86"/>
      <c r="L12" s="91">
        <v>2</v>
      </c>
      <c r="M12" s="68">
        <v>12</v>
      </c>
      <c r="N12" s="92">
        <v>1</v>
      </c>
      <c r="O12" s="93">
        <v>107</v>
      </c>
      <c r="P12" s="94">
        <v>7</v>
      </c>
      <c r="Q12" s="95">
        <v>1</v>
      </c>
      <c r="R12" s="88"/>
      <c r="S12" s="90">
        <v>1</v>
      </c>
      <c r="T12" s="96">
        <v>46</v>
      </c>
      <c r="U12" s="86">
        <v>8</v>
      </c>
      <c r="V12" s="83">
        <f t="shared" si="0"/>
        <v>211</v>
      </c>
      <c r="W12" s="83">
        <v>339</v>
      </c>
      <c r="X12" s="2">
        <v>1</v>
      </c>
    </row>
    <row r="13" spans="1:24" ht="15.6" thickTop="1" thickBot="1" x14ac:dyDescent="0.35">
      <c r="A13" s="149"/>
      <c r="B13" s="2">
        <v>8619</v>
      </c>
      <c r="C13" s="12">
        <v>15</v>
      </c>
      <c r="D13" s="84">
        <v>6</v>
      </c>
      <c r="E13" s="85">
        <v>2</v>
      </c>
      <c r="F13" s="86"/>
      <c r="G13" s="87">
        <v>3</v>
      </c>
      <c r="H13" s="88"/>
      <c r="I13" s="89"/>
      <c r="J13" s="90">
        <v>2</v>
      </c>
      <c r="K13" s="86"/>
      <c r="L13" s="91"/>
      <c r="M13" s="68">
        <v>12</v>
      </c>
      <c r="N13" s="92">
        <v>6</v>
      </c>
      <c r="O13" s="93">
        <v>122</v>
      </c>
      <c r="P13" s="94">
        <v>6</v>
      </c>
      <c r="Q13" s="95"/>
      <c r="R13" s="88"/>
      <c r="S13" s="90">
        <v>3</v>
      </c>
      <c r="T13" s="96">
        <v>54</v>
      </c>
      <c r="U13" s="86">
        <v>15</v>
      </c>
      <c r="V13" s="83">
        <f t="shared" si="0"/>
        <v>246</v>
      </c>
      <c r="W13" s="83">
        <v>339</v>
      </c>
      <c r="X13" s="2">
        <v>1</v>
      </c>
    </row>
    <row r="14" spans="1:24" ht="15.6" thickTop="1" thickBot="1" x14ac:dyDescent="0.35">
      <c r="A14" s="149"/>
      <c r="B14" s="2">
        <v>8620</v>
      </c>
      <c r="C14" s="12">
        <v>15</v>
      </c>
      <c r="D14" s="84">
        <v>6</v>
      </c>
      <c r="E14" s="85">
        <v>1</v>
      </c>
      <c r="F14" s="86"/>
      <c r="G14" s="87"/>
      <c r="H14" s="88">
        <v>1</v>
      </c>
      <c r="I14" s="89"/>
      <c r="J14" s="90"/>
      <c r="K14" s="86">
        <v>1</v>
      </c>
      <c r="L14" s="91"/>
      <c r="M14" s="68">
        <v>8</v>
      </c>
      <c r="N14" s="92">
        <v>3</v>
      </c>
      <c r="O14" s="93">
        <v>127</v>
      </c>
      <c r="P14" s="94">
        <v>5</v>
      </c>
      <c r="Q14" s="95">
        <v>2</v>
      </c>
      <c r="R14" s="88"/>
      <c r="S14" s="90"/>
      <c r="T14" s="96">
        <v>39</v>
      </c>
      <c r="U14" s="86">
        <v>14</v>
      </c>
      <c r="V14" s="83">
        <f t="shared" si="0"/>
        <v>222</v>
      </c>
      <c r="W14" s="83">
        <v>339</v>
      </c>
      <c r="X14" s="2">
        <v>1</v>
      </c>
    </row>
    <row r="15" spans="1:24" ht="15.6" thickTop="1" thickBot="1" x14ac:dyDescent="0.35">
      <c r="A15" s="149"/>
      <c r="B15" s="2">
        <v>8621</v>
      </c>
      <c r="C15" s="12">
        <v>16</v>
      </c>
      <c r="D15" s="84">
        <v>7</v>
      </c>
      <c r="E15" s="85">
        <v>4</v>
      </c>
      <c r="F15" s="86">
        <v>1</v>
      </c>
      <c r="G15" s="87">
        <v>3</v>
      </c>
      <c r="H15" s="88">
        <v>1</v>
      </c>
      <c r="I15" s="89"/>
      <c r="J15" s="90">
        <v>1</v>
      </c>
      <c r="K15" s="86">
        <v>1</v>
      </c>
      <c r="L15" s="91"/>
      <c r="M15" s="68">
        <v>11</v>
      </c>
      <c r="N15" s="92">
        <v>3</v>
      </c>
      <c r="O15" s="93">
        <v>107</v>
      </c>
      <c r="P15" s="94">
        <v>2</v>
      </c>
      <c r="Q15" s="95">
        <v>2</v>
      </c>
      <c r="R15" s="88">
        <v>2</v>
      </c>
      <c r="S15" s="90"/>
      <c r="T15" s="96">
        <v>70</v>
      </c>
      <c r="U15" s="86">
        <v>12</v>
      </c>
      <c r="V15" s="83">
        <f t="shared" si="0"/>
        <v>243</v>
      </c>
      <c r="W15" s="83">
        <v>339</v>
      </c>
      <c r="X15" s="2">
        <v>1</v>
      </c>
    </row>
    <row r="16" spans="1:24" ht="15.6" thickTop="1" thickBot="1" x14ac:dyDescent="0.35">
      <c r="A16" s="152" t="s">
        <v>3</v>
      </c>
      <c r="B16" s="2">
        <v>8622</v>
      </c>
      <c r="C16" s="12">
        <v>11</v>
      </c>
      <c r="D16" s="84">
        <v>8</v>
      </c>
      <c r="E16" s="85">
        <v>3</v>
      </c>
      <c r="F16" s="86"/>
      <c r="G16" s="87">
        <v>2</v>
      </c>
      <c r="H16" s="88"/>
      <c r="I16" s="89"/>
      <c r="J16" s="90"/>
      <c r="K16" s="86">
        <v>1</v>
      </c>
      <c r="L16" s="91">
        <v>1</v>
      </c>
      <c r="M16" s="68">
        <v>20</v>
      </c>
      <c r="N16" s="92"/>
      <c r="O16" s="93">
        <v>105</v>
      </c>
      <c r="P16" s="94">
        <v>3</v>
      </c>
      <c r="Q16" s="95"/>
      <c r="R16" s="88"/>
      <c r="S16" s="90">
        <v>1</v>
      </c>
      <c r="T16" s="96">
        <v>65</v>
      </c>
      <c r="U16" s="86">
        <v>15</v>
      </c>
      <c r="V16" s="83">
        <f t="shared" si="0"/>
        <v>235</v>
      </c>
      <c r="W16" s="83">
        <v>339</v>
      </c>
      <c r="X16" s="2">
        <v>1</v>
      </c>
    </row>
    <row r="17" spans="1:24" ht="15.6" thickTop="1" thickBot="1" x14ac:dyDescent="0.35">
      <c r="A17" s="153"/>
      <c r="B17" s="2">
        <v>8623</v>
      </c>
      <c r="C17" s="12">
        <v>12</v>
      </c>
      <c r="D17" s="84">
        <v>6</v>
      </c>
      <c r="E17" s="85">
        <v>3</v>
      </c>
      <c r="F17" s="86"/>
      <c r="G17" s="87">
        <v>3</v>
      </c>
      <c r="H17" s="88"/>
      <c r="I17" s="89">
        <v>2</v>
      </c>
      <c r="J17" s="90"/>
      <c r="K17" s="86"/>
      <c r="L17" s="91"/>
      <c r="M17" s="68">
        <v>13</v>
      </c>
      <c r="N17" s="92">
        <v>1</v>
      </c>
      <c r="O17" s="93">
        <v>129</v>
      </c>
      <c r="P17" s="94">
        <v>5</v>
      </c>
      <c r="Q17" s="95">
        <v>1</v>
      </c>
      <c r="R17" s="88"/>
      <c r="S17" s="90">
        <v>1</v>
      </c>
      <c r="T17" s="96">
        <v>51</v>
      </c>
      <c r="U17" s="86">
        <v>11</v>
      </c>
      <c r="V17" s="83">
        <f t="shared" si="0"/>
        <v>238</v>
      </c>
      <c r="W17" s="83">
        <v>339</v>
      </c>
      <c r="X17" s="2">
        <v>1</v>
      </c>
    </row>
    <row r="18" spans="1:24" ht="15.6" thickTop="1" thickBot="1" x14ac:dyDescent="0.35">
      <c r="A18" s="153"/>
      <c r="B18" s="2">
        <v>8624</v>
      </c>
      <c r="C18" s="12">
        <v>8</v>
      </c>
      <c r="D18" s="84">
        <v>4</v>
      </c>
      <c r="E18" s="85">
        <v>2</v>
      </c>
      <c r="F18" s="86"/>
      <c r="G18" s="87">
        <v>1</v>
      </c>
      <c r="H18" s="88"/>
      <c r="I18" s="89"/>
      <c r="J18" s="90"/>
      <c r="K18" s="86">
        <v>1</v>
      </c>
      <c r="L18" s="91"/>
      <c r="M18" s="68">
        <v>8</v>
      </c>
      <c r="N18" s="92">
        <v>3</v>
      </c>
      <c r="O18" s="93">
        <v>150</v>
      </c>
      <c r="P18" s="94">
        <v>4</v>
      </c>
      <c r="Q18" s="95">
        <v>2</v>
      </c>
      <c r="R18" s="88"/>
      <c r="S18" s="90">
        <v>2</v>
      </c>
      <c r="T18" s="96">
        <v>49</v>
      </c>
      <c r="U18" s="86">
        <v>7</v>
      </c>
      <c r="V18" s="83">
        <f t="shared" si="0"/>
        <v>241</v>
      </c>
      <c r="W18" s="83">
        <v>339</v>
      </c>
      <c r="X18" s="2">
        <v>1</v>
      </c>
    </row>
    <row r="19" spans="1:24" ht="15.6" thickTop="1" thickBot="1" x14ac:dyDescent="0.35">
      <c r="A19" s="153"/>
      <c r="B19" s="2">
        <v>8625</v>
      </c>
      <c r="C19" s="12">
        <v>12</v>
      </c>
      <c r="D19" s="84">
        <v>12</v>
      </c>
      <c r="E19" s="85">
        <v>2</v>
      </c>
      <c r="F19" s="86"/>
      <c r="G19" s="87">
        <v>2</v>
      </c>
      <c r="H19" s="88"/>
      <c r="I19" s="89">
        <v>2</v>
      </c>
      <c r="J19" s="90">
        <v>1</v>
      </c>
      <c r="K19" s="86">
        <v>1</v>
      </c>
      <c r="L19" s="91"/>
      <c r="M19" s="68">
        <v>12</v>
      </c>
      <c r="N19" s="92">
        <v>4</v>
      </c>
      <c r="O19" s="93">
        <v>82</v>
      </c>
      <c r="P19" s="94">
        <v>6</v>
      </c>
      <c r="Q19" s="95">
        <v>4</v>
      </c>
      <c r="R19" s="88"/>
      <c r="S19" s="90"/>
      <c r="T19" s="96">
        <v>63</v>
      </c>
      <c r="U19" s="86">
        <v>15</v>
      </c>
      <c r="V19" s="83">
        <f t="shared" si="0"/>
        <v>218</v>
      </c>
      <c r="W19" s="83">
        <v>339</v>
      </c>
      <c r="X19" s="2">
        <v>1</v>
      </c>
    </row>
    <row r="20" spans="1:24" ht="15.6" thickTop="1" thickBot="1" x14ac:dyDescent="0.35">
      <c r="A20" s="153"/>
      <c r="B20" s="2">
        <v>8626</v>
      </c>
      <c r="C20" s="12">
        <v>10</v>
      </c>
      <c r="D20" s="84">
        <v>12</v>
      </c>
      <c r="E20" s="85">
        <v>1</v>
      </c>
      <c r="F20" s="86">
        <v>1</v>
      </c>
      <c r="G20" s="87">
        <v>0</v>
      </c>
      <c r="H20" s="88">
        <v>1</v>
      </c>
      <c r="I20" s="89"/>
      <c r="J20" s="90"/>
      <c r="K20" s="86"/>
      <c r="L20" s="91">
        <v>3</v>
      </c>
      <c r="M20" s="68">
        <v>17</v>
      </c>
      <c r="N20" s="92">
        <v>5</v>
      </c>
      <c r="O20" s="93">
        <v>89</v>
      </c>
      <c r="P20" s="94">
        <v>5</v>
      </c>
      <c r="Q20" s="95"/>
      <c r="R20" s="88"/>
      <c r="S20" s="90">
        <v>5</v>
      </c>
      <c r="T20" s="96">
        <v>63</v>
      </c>
      <c r="U20" s="86">
        <v>18</v>
      </c>
      <c r="V20" s="83">
        <f t="shared" si="0"/>
        <v>230</v>
      </c>
      <c r="W20" s="83">
        <v>339</v>
      </c>
      <c r="X20" s="2">
        <v>1</v>
      </c>
    </row>
    <row r="21" spans="1:24" ht="15.6" thickTop="1" thickBot="1" x14ac:dyDescent="0.35">
      <c r="A21" s="154"/>
      <c r="B21" s="2">
        <v>8627</v>
      </c>
      <c r="C21" s="12">
        <v>17</v>
      </c>
      <c r="D21" s="84">
        <v>5</v>
      </c>
      <c r="E21" s="85">
        <v>4</v>
      </c>
      <c r="F21" s="86">
        <v>1</v>
      </c>
      <c r="G21" s="87">
        <v>2</v>
      </c>
      <c r="H21" s="88"/>
      <c r="I21" s="89">
        <v>1</v>
      </c>
      <c r="J21" s="90"/>
      <c r="K21" s="86">
        <v>1</v>
      </c>
      <c r="L21" s="91"/>
      <c r="M21" s="68">
        <v>12</v>
      </c>
      <c r="N21" s="92">
        <v>3</v>
      </c>
      <c r="O21" s="93">
        <v>100</v>
      </c>
      <c r="P21" s="94">
        <v>2</v>
      </c>
      <c r="Q21" s="95"/>
      <c r="R21" s="88"/>
      <c r="S21" s="90">
        <v>2</v>
      </c>
      <c r="T21" s="96">
        <v>44</v>
      </c>
      <c r="U21" s="86">
        <v>14</v>
      </c>
      <c r="V21" s="83">
        <f t="shared" si="0"/>
        <v>208</v>
      </c>
      <c r="W21" s="83">
        <v>339</v>
      </c>
      <c r="X21" s="2">
        <v>1</v>
      </c>
    </row>
    <row r="22" spans="1:24" ht="15.6" thickTop="1" thickBot="1" x14ac:dyDescent="0.35">
      <c r="A22" s="155" t="s">
        <v>4</v>
      </c>
      <c r="B22" s="2">
        <v>8628</v>
      </c>
      <c r="C22" s="12">
        <v>12</v>
      </c>
      <c r="D22" s="84">
        <v>8</v>
      </c>
      <c r="E22" s="85">
        <v>3</v>
      </c>
      <c r="F22" s="86">
        <v>2</v>
      </c>
      <c r="G22" s="87"/>
      <c r="H22" s="88"/>
      <c r="I22" s="89"/>
      <c r="J22" s="90"/>
      <c r="K22" s="86"/>
      <c r="L22" s="91">
        <v>1</v>
      </c>
      <c r="M22" s="68">
        <v>10</v>
      </c>
      <c r="N22" s="92">
        <v>1</v>
      </c>
      <c r="O22" s="93">
        <v>125</v>
      </c>
      <c r="P22" s="94">
        <v>1</v>
      </c>
      <c r="Q22" s="95">
        <v>2</v>
      </c>
      <c r="R22" s="88">
        <v>1</v>
      </c>
      <c r="S22" s="90">
        <v>1</v>
      </c>
      <c r="T22" s="96">
        <v>43</v>
      </c>
      <c r="U22" s="86">
        <v>8</v>
      </c>
      <c r="V22" s="83">
        <f t="shared" si="0"/>
        <v>218</v>
      </c>
      <c r="W22" s="83">
        <v>339</v>
      </c>
      <c r="X22" s="2">
        <v>1</v>
      </c>
    </row>
    <row r="23" spans="1:24" ht="15.6" thickTop="1" thickBot="1" x14ac:dyDescent="0.35">
      <c r="A23" s="156"/>
      <c r="B23" s="2">
        <v>8629</v>
      </c>
      <c r="C23" s="12">
        <v>9</v>
      </c>
      <c r="D23" s="84">
        <v>4</v>
      </c>
      <c r="E23" s="85">
        <v>2</v>
      </c>
      <c r="F23" s="86"/>
      <c r="G23" s="87">
        <v>2</v>
      </c>
      <c r="H23" s="88"/>
      <c r="I23" s="89"/>
      <c r="J23" s="90"/>
      <c r="K23" s="86">
        <v>1</v>
      </c>
      <c r="L23" s="91"/>
      <c r="M23" s="68">
        <v>8</v>
      </c>
      <c r="N23" s="92">
        <v>3</v>
      </c>
      <c r="O23" s="93">
        <v>120</v>
      </c>
      <c r="P23" s="94">
        <v>9</v>
      </c>
      <c r="Q23" s="95">
        <v>1</v>
      </c>
      <c r="R23" s="88"/>
      <c r="S23" s="90"/>
      <c r="T23" s="96">
        <v>53</v>
      </c>
      <c r="U23" s="86">
        <v>11</v>
      </c>
      <c r="V23" s="83">
        <f t="shared" si="0"/>
        <v>223</v>
      </c>
      <c r="W23" s="83">
        <v>339</v>
      </c>
      <c r="X23" s="2">
        <v>1</v>
      </c>
    </row>
    <row r="24" spans="1:24" ht="15.6" thickTop="1" thickBot="1" x14ac:dyDescent="0.35">
      <c r="A24" s="156"/>
      <c r="B24" s="2">
        <v>8630</v>
      </c>
      <c r="C24" s="12">
        <v>14</v>
      </c>
      <c r="D24" s="84">
        <v>10</v>
      </c>
      <c r="E24" s="85">
        <v>2</v>
      </c>
      <c r="F24" s="86"/>
      <c r="G24" s="87">
        <v>1</v>
      </c>
      <c r="H24" s="88">
        <v>1</v>
      </c>
      <c r="I24" s="89"/>
      <c r="J24" s="90">
        <v>1</v>
      </c>
      <c r="K24" s="86"/>
      <c r="L24" s="91"/>
      <c r="M24" s="68">
        <v>17</v>
      </c>
      <c r="N24" s="92">
        <v>2</v>
      </c>
      <c r="O24" s="93">
        <v>104</v>
      </c>
      <c r="P24" s="94">
        <v>3</v>
      </c>
      <c r="Q24" s="95"/>
      <c r="R24" s="88"/>
      <c r="S24" s="90"/>
      <c r="T24" s="96">
        <v>46</v>
      </c>
      <c r="U24" s="86">
        <v>8</v>
      </c>
      <c r="V24" s="83">
        <f t="shared" si="0"/>
        <v>209</v>
      </c>
      <c r="W24" s="83">
        <v>339</v>
      </c>
      <c r="X24" s="2">
        <v>1</v>
      </c>
    </row>
    <row r="25" spans="1:24" ht="15.6" thickTop="1" thickBot="1" x14ac:dyDescent="0.35">
      <c r="A25" s="156"/>
      <c r="B25" s="2">
        <v>8631</v>
      </c>
      <c r="C25" s="12">
        <v>10</v>
      </c>
      <c r="D25" s="84">
        <v>8</v>
      </c>
      <c r="E25" s="85">
        <v>2</v>
      </c>
      <c r="F25" s="86"/>
      <c r="G25" s="87"/>
      <c r="H25" s="88"/>
      <c r="I25" s="89">
        <v>1</v>
      </c>
      <c r="J25" s="90">
        <v>3</v>
      </c>
      <c r="K25" s="86">
        <v>1</v>
      </c>
      <c r="L25" s="91">
        <v>2</v>
      </c>
      <c r="M25" s="68">
        <v>14</v>
      </c>
      <c r="N25" s="92">
        <v>1</v>
      </c>
      <c r="O25" s="93">
        <v>93</v>
      </c>
      <c r="P25" s="94">
        <v>3</v>
      </c>
      <c r="Q25" s="95">
        <v>1</v>
      </c>
      <c r="R25" s="88">
        <v>1</v>
      </c>
      <c r="S25" s="90">
        <v>2</v>
      </c>
      <c r="T25" s="96">
        <v>57</v>
      </c>
      <c r="U25" s="86">
        <v>8</v>
      </c>
      <c r="V25" s="83">
        <f t="shared" si="0"/>
        <v>207</v>
      </c>
      <c r="W25" s="83">
        <v>339</v>
      </c>
      <c r="X25" s="2">
        <v>1</v>
      </c>
    </row>
    <row r="26" spans="1:24" ht="15.6" thickTop="1" thickBot="1" x14ac:dyDescent="0.35">
      <c r="A26" s="156"/>
      <c r="B26" s="2">
        <v>8632</v>
      </c>
      <c r="C26" s="12">
        <v>7</v>
      </c>
      <c r="D26" s="84">
        <v>6</v>
      </c>
      <c r="E26" s="85">
        <v>1</v>
      </c>
      <c r="F26" s="86"/>
      <c r="G26" s="87">
        <v>1</v>
      </c>
      <c r="H26" s="88">
        <v>1</v>
      </c>
      <c r="I26" s="89"/>
      <c r="J26" s="90"/>
      <c r="K26" s="86"/>
      <c r="L26" s="91"/>
      <c r="M26" s="68">
        <v>10</v>
      </c>
      <c r="N26" s="92"/>
      <c r="O26" s="93">
        <v>112</v>
      </c>
      <c r="P26" s="94">
        <v>8</v>
      </c>
      <c r="Q26" s="95">
        <v>1</v>
      </c>
      <c r="R26" s="88">
        <v>1</v>
      </c>
      <c r="S26" s="90">
        <v>3</v>
      </c>
      <c r="T26" s="96">
        <v>60</v>
      </c>
      <c r="U26" s="86">
        <v>5</v>
      </c>
      <c r="V26" s="83">
        <f t="shared" si="0"/>
        <v>216</v>
      </c>
      <c r="W26" s="83">
        <v>339</v>
      </c>
      <c r="X26" s="2">
        <v>1</v>
      </c>
    </row>
    <row r="27" spans="1:24" ht="15.6" thickTop="1" thickBot="1" x14ac:dyDescent="0.35">
      <c r="A27" s="156"/>
      <c r="B27" s="2">
        <v>8633</v>
      </c>
      <c r="C27" s="12">
        <v>16</v>
      </c>
      <c r="D27" s="84">
        <v>1</v>
      </c>
      <c r="E27" s="85"/>
      <c r="F27" s="86"/>
      <c r="G27" s="87"/>
      <c r="H27" s="88">
        <v>1</v>
      </c>
      <c r="I27" s="89"/>
      <c r="J27" s="90"/>
      <c r="K27" s="86"/>
      <c r="L27" s="91">
        <v>2</v>
      </c>
      <c r="M27" s="68">
        <v>15</v>
      </c>
      <c r="N27" s="92">
        <v>2</v>
      </c>
      <c r="O27" s="93">
        <v>98</v>
      </c>
      <c r="P27" s="94">
        <v>4</v>
      </c>
      <c r="Q27" s="95">
        <v>1</v>
      </c>
      <c r="R27" s="88"/>
      <c r="S27" s="90"/>
      <c r="T27" s="96">
        <v>69</v>
      </c>
      <c r="U27" s="86">
        <v>15</v>
      </c>
      <c r="V27" s="83">
        <f t="shared" si="0"/>
        <v>224</v>
      </c>
      <c r="W27" s="83">
        <v>339</v>
      </c>
      <c r="X27" s="2">
        <v>1</v>
      </c>
    </row>
    <row r="28" spans="1:24" ht="15.6" thickTop="1" thickBot="1" x14ac:dyDescent="0.35">
      <c r="A28" s="150" t="s">
        <v>5</v>
      </c>
      <c r="B28" s="2">
        <v>8634</v>
      </c>
      <c r="C28" s="12">
        <v>17</v>
      </c>
      <c r="D28" s="84">
        <v>6</v>
      </c>
      <c r="E28" s="85">
        <v>1</v>
      </c>
      <c r="F28" s="86"/>
      <c r="G28" s="87">
        <v>2</v>
      </c>
      <c r="H28" s="88"/>
      <c r="I28" s="89">
        <v>3</v>
      </c>
      <c r="J28" s="90"/>
      <c r="K28" s="86">
        <v>2</v>
      </c>
      <c r="L28" s="91"/>
      <c r="M28" s="68">
        <v>13</v>
      </c>
      <c r="N28" s="92">
        <v>1</v>
      </c>
      <c r="O28" s="93">
        <v>122</v>
      </c>
      <c r="P28" s="94">
        <v>9</v>
      </c>
      <c r="Q28" s="95">
        <v>5</v>
      </c>
      <c r="R28" s="88">
        <v>1</v>
      </c>
      <c r="S28" s="90">
        <v>2</v>
      </c>
      <c r="T28" s="96">
        <v>47</v>
      </c>
      <c r="U28" s="86">
        <v>7</v>
      </c>
      <c r="V28" s="83">
        <f t="shared" si="0"/>
        <v>238</v>
      </c>
      <c r="W28" s="83">
        <v>339</v>
      </c>
      <c r="X28" s="2">
        <v>1</v>
      </c>
    </row>
    <row r="29" spans="1:24" ht="15.6" thickTop="1" thickBot="1" x14ac:dyDescent="0.35">
      <c r="A29" s="151"/>
      <c r="B29" s="2">
        <v>8635</v>
      </c>
      <c r="C29" s="12">
        <v>16</v>
      </c>
      <c r="D29" s="84">
        <v>11</v>
      </c>
      <c r="E29" s="85">
        <v>1</v>
      </c>
      <c r="F29" s="86"/>
      <c r="G29" s="87">
        <v>2</v>
      </c>
      <c r="H29" s="88"/>
      <c r="I29" s="89"/>
      <c r="J29" s="90">
        <v>1</v>
      </c>
      <c r="K29" s="86"/>
      <c r="L29" s="91"/>
      <c r="M29" s="68">
        <v>15</v>
      </c>
      <c r="N29" s="92"/>
      <c r="O29" s="93">
        <v>88</v>
      </c>
      <c r="P29" s="94">
        <v>6</v>
      </c>
      <c r="Q29" s="95"/>
      <c r="R29" s="88">
        <v>1</v>
      </c>
      <c r="S29" s="90">
        <v>3</v>
      </c>
      <c r="T29" s="96">
        <v>75</v>
      </c>
      <c r="U29" s="86">
        <v>9</v>
      </c>
      <c r="V29" s="83">
        <f t="shared" si="0"/>
        <v>228</v>
      </c>
      <c r="W29" s="83">
        <v>339</v>
      </c>
      <c r="X29" s="2">
        <v>1</v>
      </c>
    </row>
    <row r="30" spans="1:24" ht="15.6" thickTop="1" thickBot="1" x14ac:dyDescent="0.35">
      <c r="A30" s="151"/>
      <c r="B30" s="2">
        <v>8636</v>
      </c>
      <c r="C30" s="12">
        <v>15</v>
      </c>
      <c r="D30" s="84">
        <v>10</v>
      </c>
      <c r="E30" s="85">
        <v>1</v>
      </c>
      <c r="F30" s="86"/>
      <c r="G30" s="87">
        <v>2</v>
      </c>
      <c r="H30" s="88">
        <v>1</v>
      </c>
      <c r="I30" s="89"/>
      <c r="J30" s="90"/>
      <c r="K30" s="86"/>
      <c r="L30" s="91">
        <v>1</v>
      </c>
      <c r="M30" s="68">
        <v>15</v>
      </c>
      <c r="N30" s="92">
        <v>2</v>
      </c>
      <c r="O30" s="93">
        <v>110</v>
      </c>
      <c r="P30" s="94">
        <v>5</v>
      </c>
      <c r="Q30" s="95"/>
      <c r="R30" s="88"/>
      <c r="S30" s="90">
        <v>1</v>
      </c>
      <c r="T30" s="96">
        <v>47</v>
      </c>
      <c r="U30" s="86">
        <v>11</v>
      </c>
      <c r="V30" s="83">
        <f t="shared" si="0"/>
        <v>221</v>
      </c>
      <c r="W30" s="83">
        <v>339</v>
      </c>
      <c r="X30" s="2">
        <v>1</v>
      </c>
    </row>
    <row r="31" spans="1:24" ht="15.6" thickTop="1" thickBot="1" x14ac:dyDescent="0.35">
      <c r="A31" s="151"/>
      <c r="B31" s="2">
        <v>8637</v>
      </c>
      <c r="C31" s="12">
        <v>17</v>
      </c>
      <c r="D31" s="84">
        <v>3</v>
      </c>
      <c r="E31" s="85">
        <v>3</v>
      </c>
      <c r="F31" s="86"/>
      <c r="G31" s="87">
        <v>3</v>
      </c>
      <c r="H31" s="88"/>
      <c r="I31" s="89">
        <v>2</v>
      </c>
      <c r="J31" s="90">
        <v>1</v>
      </c>
      <c r="K31" s="86">
        <v>1</v>
      </c>
      <c r="L31" s="91"/>
      <c r="M31" s="68">
        <v>18</v>
      </c>
      <c r="N31" s="92">
        <v>4</v>
      </c>
      <c r="O31" s="93">
        <v>116</v>
      </c>
      <c r="P31" s="94">
        <v>5</v>
      </c>
      <c r="Q31" s="95"/>
      <c r="R31" s="88">
        <v>1</v>
      </c>
      <c r="S31" s="90">
        <v>1</v>
      </c>
      <c r="T31" s="96">
        <v>53</v>
      </c>
      <c r="U31" s="86">
        <v>9</v>
      </c>
      <c r="V31" s="83">
        <f t="shared" si="0"/>
        <v>237</v>
      </c>
      <c r="W31" s="83">
        <v>339</v>
      </c>
      <c r="X31" s="2">
        <v>1</v>
      </c>
    </row>
    <row r="32" spans="1:24" ht="15.6" thickTop="1" thickBot="1" x14ac:dyDescent="0.35">
      <c r="A32" s="151"/>
      <c r="B32" s="2">
        <v>8638</v>
      </c>
      <c r="C32" s="12">
        <v>12</v>
      </c>
      <c r="D32" s="84">
        <v>7</v>
      </c>
      <c r="E32" s="85">
        <v>1</v>
      </c>
      <c r="F32" s="86"/>
      <c r="G32" s="87">
        <v>2</v>
      </c>
      <c r="H32" s="88"/>
      <c r="I32" s="89"/>
      <c r="J32" s="90"/>
      <c r="K32" s="86">
        <v>1</v>
      </c>
      <c r="L32" s="91">
        <v>2</v>
      </c>
      <c r="M32" s="68">
        <v>21</v>
      </c>
      <c r="N32" s="92">
        <v>2</v>
      </c>
      <c r="O32" s="93">
        <v>94</v>
      </c>
      <c r="P32" s="94">
        <v>4</v>
      </c>
      <c r="Q32" s="95">
        <v>2</v>
      </c>
      <c r="R32" s="88"/>
      <c r="S32" s="90"/>
      <c r="T32" s="96">
        <v>65</v>
      </c>
      <c r="U32" s="86">
        <v>16</v>
      </c>
      <c r="V32" s="83">
        <f t="shared" si="0"/>
        <v>229</v>
      </c>
      <c r="W32" s="83">
        <v>339</v>
      </c>
      <c r="X32" s="2">
        <v>1</v>
      </c>
    </row>
    <row r="33" spans="1:24" ht="15.6" thickTop="1" thickBot="1" x14ac:dyDescent="0.35">
      <c r="A33" s="151"/>
      <c r="B33" s="2">
        <v>8639</v>
      </c>
      <c r="C33" s="12">
        <v>16</v>
      </c>
      <c r="D33" s="97">
        <v>8</v>
      </c>
      <c r="E33" s="98">
        <v>1</v>
      </c>
      <c r="F33" s="99"/>
      <c r="G33" s="100"/>
      <c r="H33" s="101"/>
      <c r="I33" s="102"/>
      <c r="J33" s="103">
        <v>1</v>
      </c>
      <c r="K33" s="99"/>
      <c r="L33" s="104"/>
      <c r="M33" s="105">
        <v>10</v>
      </c>
      <c r="N33" s="106">
        <v>2</v>
      </c>
      <c r="O33" s="107">
        <v>78</v>
      </c>
      <c r="P33" s="108">
        <v>0</v>
      </c>
      <c r="Q33" s="109">
        <v>0</v>
      </c>
      <c r="R33" s="101"/>
      <c r="S33" s="103">
        <v>1</v>
      </c>
      <c r="T33" s="110">
        <v>72</v>
      </c>
      <c r="U33" s="99">
        <v>13</v>
      </c>
      <c r="V33" s="83">
        <f t="shared" si="0"/>
        <v>202</v>
      </c>
      <c r="W33" s="83">
        <v>339</v>
      </c>
      <c r="X33" s="2">
        <v>1</v>
      </c>
    </row>
    <row r="34" spans="1:24" ht="15.6" thickTop="1" thickBot="1" x14ac:dyDescent="0.35">
      <c r="A34" s="151"/>
      <c r="B34" s="2">
        <v>8640</v>
      </c>
      <c r="C34" s="12">
        <v>17</v>
      </c>
      <c r="D34" s="84">
        <v>13</v>
      </c>
      <c r="E34" s="85">
        <v>1</v>
      </c>
      <c r="F34" s="86"/>
      <c r="G34" s="87"/>
      <c r="H34" s="88"/>
      <c r="I34" s="89">
        <v>1</v>
      </c>
      <c r="J34" s="90">
        <v>1</v>
      </c>
      <c r="K34" s="86">
        <v>2</v>
      </c>
      <c r="L34" s="91"/>
      <c r="M34" s="68">
        <v>10</v>
      </c>
      <c r="N34" s="92">
        <v>1</v>
      </c>
      <c r="O34" s="93">
        <v>104</v>
      </c>
      <c r="P34" s="94">
        <v>10</v>
      </c>
      <c r="Q34" s="95">
        <v>1</v>
      </c>
      <c r="R34" s="88"/>
      <c r="S34" s="90">
        <v>1</v>
      </c>
      <c r="T34" s="96">
        <v>58</v>
      </c>
      <c r="U34" s="86">
        <v>10</v>
      </c>
      <c r="V34" s="83">
        <f t="shared" si="0"/>
        <v>230</v>
      </c>
      <c r="W34" s="83">
        <v>339</v>
      </c>
      <c r="X34" s="2">
        <v>1</v>
      </c>
    </row>
    <row r="35" spans="1:24" ht="15" thickTop="1" x14ac:dyDescent="0.3">
      <c r="A35" s="2"/>
      <c r="B35" s="2"/>
      <c r="C35" s="13"/>
      <c r="D35" s="111"/>
      <c r="E35" s="112"/>
      <c r="F35" s="113"/>
      <c r="G35" s="114"/>
      <c r="H35" s="115"/>
      <c r="I35" s="116"/>
      <c r="J35" s="117"/>
      <c r="K35" s="113"/>
      <c r="L35" s="118"/>
      <c r="M35" s="119"/>
      <c r="N35" s="120"/>
      <c r="O35" s="121"/>
      <c r="P35" s="122"/>
      <c r="Q35" s="123"/>
      <c r="R35" s="115"/>
      <c r="S35" s="117"/>
      <c r="T35" s="124"/>
      <c r="U35" s="113"/>
      <c r="V35" s="83"/>
      <c r="W35" s="83"/>
      <c r="X35" s="2"/>
    </row>
    <row r="36" spans="1:24" x14ac:dyDescent="0.3">
      <c r="A36" s="5" t="s">
        <v>9</v>
      </c>
      <c r="B36" s="2"/>
      <c r="C36" s="13">
        <f t="shared" ref="C36:U36" si="1">SUM(C5:C35)</f>
        <v>380</v>
      </c>
      <c r="D36" s="111">
        <f t="shared" si="1"/>
        <v>209</v>
      </c>
      <c r="E36" s="112">
        <f>SUM(E5:E35)</f>
        <v>51</v>
      </c>
      <c r="F36" s="113">
        <f t="shared" si="1"/>
        <v>11</v>
      </c>
      <c r="G36" s="114">
        <f t="shared" si="1"/>
        <v>43</v>
      </c>
      <c r="H36" s="114">
        <f t="shared" si="1"/>
        <v>10</v>
      </c>
      <c r="I36" s="116">
        <f t="shared" si="1"/>
        <v>15</v>
      </c>
      <c r="J36" s="117">
        <f t="shared" si="1"/>
        <v>14</v>
      </c>
      <c r="K36" s="113">
        <f t="shared" si="1"/>
        <v>20</v>
      </c>
      <c r="L36" s="118">
        <f t="shared" si="1"/>
        <v>18</v>
      </c>
      <c r="M36" s="119">
        <f t="shared" si="1"/>
        <v>384</v>
      </c>
      <c r="N36" s="120">
        <f t="shared" si="1"/>
        <v>60</v>
      </c>
      <c r="O36" s="121">
        <f t="shared" si="1"/>
        <v>3275</v>
      </c>
      <c r="P36" s="122">
        <f t="shared" si="1"/>
        <v>148</v>
      </c>
      <c r="Q36" s="123">
        <f t="shared" si="1"/>
        <v>34</v>
      </c>
      <c r="R36" s="115">
        <f t="shared" si="1"/>
        <v>12</v>
      </c>
      <c r="S36" s="117">
        <f t="shared" si="1"/>
        <v>38</v>
      </c>
      <c r="T36" s="124">
        <f t="shared" si="1"/>
        <v>1715</v>
      </c>
      <c r="U36" s="113">
        <f t="shared" si="1"/>
        <v>332</v>
      </c>
      <c r="V36" s="83">
        <f>SUM(C36:U36)</f>
        <v>6769</v>
      </c>
      <c r="W36" s="8">
        <f>SUM(W5:W35)</f>
        <v>10177</v>
      </c>
      <c r="X36" s="2">
        <f>SUM(X5:X35)</f>
        <v>30</v>
      </c>
    </row>
    <row r="37" spans="1:24" x14ac:dyDescent="0.3">
      <c r="A37" s="7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</row>
    <row r="38" spans="1:24" x14ac:dyDescent="0.3">
      <c r="A38" s="144"/>
      <c r="B38" s="144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</row>
    <row r="39" spans="1:24" x14ac:dyDescent="0.3">
      <c r="A39" s="6"/>
      <c r="B39" s="6"/>
      <c r="V39" s="66"/>
      <c r="W39" s="66"/>
    </row>
    <row r="40" spans="1:24" x14ac:dyDescent="0.3">
      <c r="A40" s="7"/>
      <c r="B40" s="7"/>
      <c r="V40" s="64"/>
      <c r="W40" s="6"/>
    </row>
    <row r="41" spans="1:24" x14ac:dyDescent="0.3">
      <c r="A41" s="7"/>
      <c r="B41" s="10"/>
      <c r="V41" s="64"/>
      <c r="W41" s="6"/>
    </row>
    <row r="42" spans="1:24" x14ac:dyDescent="0.3">
      <c r="V42" s="64"/>
      <c r="W42" s="65"/>
    </row>
    <row r="48" spans="1:24" ht="7.5" customHeight="1" x14ac:dyDescent="0.3"/>
  </sheetData>
  <mergeCells count="10">
    <mergeCell ref="X2:X4"/>
    <mergeCell ref="A1:X1"/>
    <mergeCell ref="A38:B38"/>
    <mergeCell ref="A5:A11"/>
    <mergeCell ref="A12:A15"/>
    <mergeCell ref="A28:A34"/>
    <mergeCell ref="A16:A21"/>
    <mergeCell ref="A22:A27"/>
    <mergeCell ref="W2:W4"/>
    <mergeCell ref="V2:V4"/>
  </mergeCells>
  <pageMargins left="0.9055118110236221" right="0.9055118110236221" top="0.74803149606299213" bottom="0.74803149606299213" header="0.31496062992125984" footer="0.31496062992125984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FCEFB2-84A1-4D3A-83D0-EA73DBE3EBBD}">
  <dimension ref="A1:J25"/>
  <sheetViews>
    <sheetView workbookViewId="0">
      <selection activeCell="I21" sqref="I21"/>
    </sheetView>
  </sheetViews>
  <sheetFormatPr baseColWidth="10" defaultRowHeight="14.4" x14ac:dyDescent="0.3"/>
  <cols>
    <col min="2" max="2" width="42.33203125" bestFit="1" customWidth="1"/>
    <col min="6" max="6" width="42.33203125" bestFit="1" customWidth="1"/>
    <col min="9" max="9" width="12" bestFit="1" customWidth="1"/>
  </cols>
  <sheetData>
    <row r="1" spans="1:10" x14ac:dyDescent="0.3">
      <c r="A1" s="163" t="s">
        <v>76</v>
      </c>
      <c r="B1" s="163"/>
      <c r="C1" s="163"/>
      <c r="D1" s="59"/>
      <c r="E1" s="163" t="s">
        <v>77</v>
      </c>
      <c r="F1" s="163"/>
      <c r="G1" s="163"/>
      <c r="H1" s="59"/>
      <c r="I1" s="59"/>
      <c r="J1" s="59"/>
    </row>
    <row r="2" spans="1:10" x14ac:dyDescent="0.3">
      <c r="A2" s="60" t="s">
        <v>65</v>
      </c>
      <c r="B2" s="60" t="s">
        <v>66</v>
      </c>
      <c r="C2" s="60" t="s">
        <v>67</v>
      </c>
      <c r="D2" s="59"/>
      <c r="E2" s="60" t="s">
        <v>65</v>
      </c>
      <c r="F2" s="60" t="s">
        <v>66</v>
      </c>
      <c r="G2" s="60" t="s">
        <v>10</v>
      </c>
      <c r="H2" s="59"/>
      <c r="I2" s="163" t="s">
        <v>14</v>
      </c>
      <c r="J2" s="163"/>
    </row>
    <row r="3" spans="1:10" x14ac:dyDescent="0.3">
      <c r="A3" s="61"/>
      <c r="B3" s="61"/>
      <c r="C3" s="61"/>
      <c r="D3" s="59"/>
      <c r="E3" s="61"/>
      <c r="F3" s="61"/>
      <c r="G3" s="61"/>
      <c r="H3" s="59"/>
      <c r="I3" s="62" t="s">
        <v>13</v>
      </c>
      <c r="J3" s="61">
        <f>'ELECCION DIPUTADOS 26-10-2025'!V36</f>
        <v>6769</v>
      </c>
    </row>
    <row r="4" spans="1:10" x14ac:dyDescent="0.3">
      <c r="A4" s="125">
        <v>200</v>
      </c>
      <c r="B4" s="62" t="s">
        <v>89</v>
      </c>
      <c r="C4" s="62">
        <f>'ELECCION DIPUTADOS 26-10-2025'!C36</f>
        <v>380</v>
      </c>
      <c r="D4" s="59"/>
      <c r="E4" s="125">
        <v>200</v>
      </c>
      <c r="F4" s="62" t="s">
        <v>89</v>
      </c>
      <c r="G4" s="67">
        <f>C4/$C$24*100</f>
        <v>5.6138277441276401</v>
      </c>
      <c r="H4" s="59"/>
      <c r="I4" s="62" t="s">
        <v>12</v>
      </c>
      <c r="J4" s="61">
        <f>'ELECCION DIPUTADOS 26-10-2025'!W36</f>
        <v>10177</v>
      </c>
    </row>
    <row r="5" spans="1:10" x14ac:dyDescent="0.3">
      <c r="A5" s="126">
        <v>507</v>
      </c>
      <c r="B5" s="62" t="s">
        <v>68</v>
      </c>
      <c r="C5" s="62">
        <f>'ELECCION DIPUTADOS 26-10-2025'!D36</f>
        <v>209</v>
      </c>
      <c r="D5" s="59"/>
      <c r="E5" s="126">
        <v>507</v>
      </c>
      <c r="F5" s="62" t="s">
        <v>68</v>
      </c>
      <c r="G5" s="67">
        <f t="shared" ref="G5:G22" si="0">C5/$C$24*100</f>
        <v>3.0876052592702026</v>
      </c>
      <c r="H5" s="59"/>
      <c r="I5" s="62" t="s">
        <v>15</v>
      </c>
      <c r="J5" s="63">
        <f>J3/J4*100</f>
        <v>66.512724771543674</v>
      </c>
    </row>
    <row r="6" spans="1:10" x14ac:dyDescent="0.3">
      <c r="A6" s="127">
        <v>502</v>
      </c>
      <c r="B6" s="62" t="s">
        <v>78</v>
      </c>
      <c r="C6" s="62">
        <f>'ELECCION DIPUTADOS 26-10-2025'!E36</f>
        <v>51</v>
      </c>
      <c r="D6" s="59"/>
      <c r="E6" s="127">
        <v>502</v>
      </c>
      <c r="F6" s="62" t="s">
        <v>78</v>
      </c>
      <c r="G6" s="67">
        <f t="shared" si="0"/>
        <v>0.75343477618555177</v>
      </c>
      <c r="H6" s="59"/>
      <c r="I6" s="59"/>
      <c r="J6" s="59"/>
    </row>
    <row r="7" spans="1:10" x14ac:dyDescent="0.3">
      <c r="A7" s="62">
        <v>218</v>
      </c>
      <c r="B7" s="62" t="s">
        <v>79</v>
      </c>
      <c r="C7" s="62">
        <f>'ELECCION DIPUTADOS 26-10-2025'!F36</f>
        <v>11</v>
      </c>
      <c r="D7" s="59"/>
      <c r="E7" s="62">
        <v>218</v>
      </c>
      <c r="F7" s="62" t="s">
        <v>79</v>
      </c>
      <c r="G7" s="67">
        <f t="shared" si="0"/>
        <v>0.16250553996158959</v>
      </c>
      <c r="H7" s="59"/>
      <c r="I7" s="59"/>
      <c r="J7" s="59"/>
    </row>
    <row r="8" spans="1:10" x14ac:dyDescent="0.3">
      <c r="A8" s="128">
        <v>505</v>
      </c>
      <c r="B8" s="62" t="s">
        <v>80</v>
      </c>
      <c r="C8" s="62">
        <f>'ELECCION DIPUTADOS 26-10-2025'!G36</f>
        <v>43</v>
      </c>
      <c r="D8" s="59"/>
      <c r="E8" s="128">
        <v>505</v>
      </c>
      <c r="F8" s="62" t="s">
        <v>80</v>
      </c>
      <c r="G8" s="67">
        <f t="shared" si="0"/>
        <v>0.63524892894075935</v>
      </c>
      <c r="H8" s="59"/>
      <c r="I8" s="59"/>
      <c r="J8" s="59"/>
    </row>
    <row r="9" spans="1:10" x14ac:dyDescent="0.3">
      <c r="A9" s="129">
        <v>216</v>
      </c>
      <c r="B9" s="62" t="s">
        <v>81</v>
      </c>
      <c r="C9" s="62">
        <f>'ELECCION DIPUTADOS 26-10-2025'!H36</f>
        <v>10</v>
      </c>
      <c r="D9" s="59"/>
      <c r="E9" s="129">
        <v>216</v>
      </c>
      <c r="F9" s="62" t="s">
        <v>81</v>
      </c>
      <c r="G9" s="67">
        <f t="shared" si="0"/>
        <v>0.14773230905599055</v>
      </c>
      <c r="H9" s="59"/>
      <c r="I9" s="59"/>
      <c r="J9" s="59"/>
    </row>
    <row r="10" spans="1:10" x14ac:dyDescent="0.3">
      <c r="A10" s="130">
        <v>231</v>
      </c>
      <c r="B10" s="62" t="s">
        <v>82</v>
      </c>
      <c r="C10" s="62">
        <f>'ELECCION DIPUTADOS 26-10-2025'!I36</f>
        <v>15</v>
      </c>
      <c r="D10" s="59"/>
      <c r="E10" s="130">
        <v>231</v>
      </c>
      <c r="F10" s="62" t="s">
        <v>82</v>
      </c>
      <c r="G10" s="67">
        <f t="shared" si="0"/>
        <v>0.2215984635839858</v>
      </c>
      <c r="H10" s="59"/>
      <c r="I10" s="59"/>
      <c r="J10" s="59"/>
    </row>
    <row r="11" spans="1:10" x14ac:dyDescent="0.3">
      <c r="A11" s="131">
        <v>503</v>
      </c>
      <c r="B11" s="62" t="s">
        <v>83</v>
      </c>
      <c r="C11" s="62">
        <f>'ELECCION DIPUTADOS 26-10-2025'!J36</f>
        <v>14</v>
      </c>
      <c r="D11" s="59"/>
      <c r="E11" s="131">
        <v>503</v>
      </c>
      <c r="F11" s="62" t="s">
        <v>83</v>
      </c>
      <c r="G11" s="67">
        <f t="shared" si="0"/>
        <v>0.20682523267838679</v>
      </c>
      <c r="H11" s="59"/>
      <c r="I11" s="59"/>
      <c r="J11" s="59"/>
    </row>
    <row r="12" spans="1:10" x14ac:dyDescent="0.3">
      <c r="A12" s="62">
        <v>85</v>
      </c>
      <c r="B12" s="62" t="s">
        <v>84</v>
      </c>
      <c r="C12" s="62">
        <f>'ELECCION DIPUTADOS 26-10-2025'!K36</f>
        <v>20</v>
      </c>
      <c r="D12" s="59"/>
      <c r="E12" s="62">
        <v>85</v>
      </c>
      <c r="F12" s="62" t="s">
        <v>84</v>
      </c>
      <c r="G12" s="67">
        <f t="shared" si="0"/>
        <v>0.2954646181119811</v>
      </c>
      <c r="H12" s="59"/>
      <c r="I12" s="59"/>
      <c r="J12" s="59"/>
    </row>
    <row r="13" spans="1:10" x14ac:dyDescent="0.3">
      <c r="A13" s="132">
        <v>169</v>
      </c>
      <c r="B13" s="62" t="s">
        <v>85</v>
      </c>
      <c r="C13" s="62">
        <f>'ELECCION DIPUTADOS 26-10-2025'!L36</f>
        <v>18</v>
      </c>
      <c r="D13" s="59"/>
      <c r="E13" s="132">
        <v>169</v>
      </c>
      <c r="F13" s="62" t="s">
        <v>85</v>
      </c>
      <c r="G13" s="67">
        <f t="shared" si="0"/>
        <v>0.26591815630078297</v>
      </c>
      <c r="H13" s="59"/>
      <c r="I13" s="59"/>
      <c r="J13" s="59"/>
    </row>
    <row r="14" spans="1:10" x14ac:dyDescent="0.3">
      <c r="A14" s="133">
        <v>501</v>
      </c>
      <c r="B14" s="62" t="s">
        <v>69</v>
      </c>
      <c r="C14" s="62">
        <f>'ELECCION DIPUTADOS 26-10-2025'!M36</f>
        <v>384</v>
      </c>
      <c r="D14" s="59"/>
      <c r="E14" s="138">
        <v>501</v>
      </c>
      <c r="F14" s="62" t="s">
        <v>69</v>
      </c>
      <c r="G14" s="67">
        <f t="shared" si="0"/>
        <v>5.672920667750037</v>
      </c>
      <c r="H14" s="59"/>
      <c r="I14" s="59"/>
      <c r="J14" s="59"/>
    </row>
    <row r="15" spans="1:10" x14ac:dyDescent="0.3">
      <c r="A15" s="134">
        <v>508</v>
      </c>
      <c r="B15" s="62" t="s">
        <v>86</v>
      </c>
      <c r="C15" s="62">
        <f>'ELECCION DIPUTADOS 26-10-2025'!N36</f>
        <v>60</v>
      </c>
      <c r="D15" s="59"/>
      <c r="E15" s="134">
        <v>508</v>
      </c>
      <c r="F15" s="62" t="s">
        <v>86</v>
      </c>
      <c r="G15" s="67">
        <f t="shared" si="0"/>
        <v>0.8863938543359432</v>
      </c>
      <c r="H15" s="59"/>
      <c r="I15" s="59"/>
      <c r="J15" s="59"/>
    </row>
    <row r="16" spans="1:10" x14ac:dyDescent="0.3">
      <c r="A16" s="125">
        <v>504</v>
      </c>
      <c r="B16" s="62" t="s">
        <v>70</v>
      </c>
      <c r="C16" s="62">
        <f>'ELECCION DIPUTADOS 26-10-2025'!O36</f>
        <v>3275</v>
      </c>
      <c r="D16" s="59"/>
      <c r="E16" s="125">
        <v>504</v>
      </c>
      <c r="F16" s="62" t="s">
        <v>70</v>
      </c>
      <c r="G16" s="67">
        <f t="shared" si="0"/>
        <v>48.382331215836906</v>
      </c>
      <c r="H16" s="59"/>
      <c r="I16" s="59"/>
      <c r="J16" s="59"/>
    </row>
    <row r="17" spans="1:10" x14ac:dyDescent="0.3">
      <c r="A17" s="131">
        <v>3</v>
      </c>
      <c r="B17" s="62" t="s">
        <v>71</v>
      </c>
      <c r="C17" s="62">
        <f>'ELECCION DIPUTADOS 26-10-2025'!P36</f>
        <v>148</v>
      </c>
      <c r="D17" s="59"/>
      <c r="E17" s="131">
        <v>3</v>
      </c>
      <c r="F17" s="62" t="s">
        <v>71</v>
      </c>
      <c r="G17" s="67">
        <f t="shared" si="0"/>
        <v>2.1864381740286603</v>
      </c>
      <c r="H17" s="59"/>
      <c r="I17" s="59"/>
      <c r="J17" s="59"/>
    </row>
    <row r="18" spans="1:10" x14ac:dyDescent="0.3">
      <c r="A18" s="135">
        <v>64</v>
      </c>
      <c r="B18" s="62" t="s">
        <v>72</v>
      </c>
      <c r="C18" s="62">
        <f>'ELECCION DIPUTADOS 26-10-2025'!Q36</f>
        <v>34</v>
      </c>
      <c r="D18" s="59"/>
      <c r="E18" s="135">
        <v>64</v>
      </c>
      <c r="F18" s="62" t="s">
        <v>72</v>
      </c>
      <c r="G18" s="67">
        <f t="shared" si="0"/>
        <v>0.50228985079036792</v>
      </c>
      <c r="H18" s="59"/>
      <c r="I18" s="59"/>
      <c r="J18" s="59"/>
    </row>
    <row r="19" spans="1:10" x14ac:dyDescent="0.3">
      <c r="A19" s="129">
        <v>238</v>
      </c>
      <c r="B19" s="62" t="s">
        <v>87</v>
      </c>
      <c r="C19" s="62">
        <f>'ELECCION DIPUTADOS 26-10-2025'!R36</f>
        <v>12</v>
      </c>
      <c r="D19" s="59"/>
      <c r="E19" s="129">
        <v>238</v>
      </c>
      <c r="F19" s="62" t="s">
        <v>87</v>
      </c>
      <c r="G19" s="67">
        <f t="shared" si="0"/>
        <v>0.17727877086718866</v>
      </c>
      <c r="H19" s="59"/>
      <c r="I19" s="59"/>
      <c r="J19" s="59"/>
    </row>
    <row r="20" spans="1:10" x14ac:dyDescent="0.3">
      <c r="A20" s="136">
        <v>233</v>
      </c>
      <c r="B20" s="62" t="s">
        <v>88</v>
      </c>
      <c r="C20" s="62">
        <f>'ELECCION DIPUTADOS 26-10-2025'!S36</f>
        <v>38</v>
      </c>
      <c r="D20" s="59"/>
      <c r="E20" s="136">
        <v>233</v>
      </c>
      <c r="F20" s="62" t="s">
        <v>88</v>
      </c>
      <c r="G20" s="67">
        <f t="shared" si="0"/>
        <v>0.56138277441276407</v>
      </c>
      <c r="H20" s="59"/>
      <c r="I20" s="59"/>
      <c r="J20" s="59"/>
    </row>
    <row r="21" spans="1:10" x14ac:dyDescent="0.3">
      <c r="A21" s="137">
        <v>506</v>
      </c>
      <c r="B21" s="62" t="s">
        <v>73</v>
      </c>
      <c r="C21" s="62">
        <f>'ELECCION DIPUTADOS 26-10-2025'!T36</f>
        <v>1715</v>
      </c>
      <c r="D21" s="59"/>
      <c r="E21" s="137">
        <v>506</v>
      </c>
      <c r="F21" s="62" t="s">
        <v>73</v>
      </c>
      <c r="G21" s="67">
        <f t="shared" si="0"/>
        <v>25.336091003102378</v>
      </c>
      <c r="H21" s="59"/>
      <c r="I21" s="59"/>
      <c r="J21" s="59"/>
    </row>
    <row r="22" spans="1:10" x14ac:dyDescent="0.3">
      <c r="A22" s="62"/>
      <c r="B22" s="62" t="s">
        <v>74</v>
      </c>
      <c r="C22" s="62">
        <f>'ELECCION DIPUTADOS 26-10-2025'!U36</f>
        <v>332</v>
      </c>
      <c r="D22" s="59"/>
      <c r="E22" s="62"/>
      <c r="F22" s="62" t="s">
        <v>74</v>
      </c>
      <c r="G22" s="67">
        <f t="shared" si="0"/>
        <v>4.9047126606588858</v>
      </c>
      <c r="H22" s="59"/>
      <c r="I22" s="59"/>
      <c r="J22" s="59"/>
    </row>
    <row r="23" spans="1:10" x14ac:dyDescent="0.3">
      <c r="A23" s="61"/>
      <c r="B23" s="61"/>
      <c r="C23" s="62"/>
      <c r="D23" s="59"/>
      <c r="E23" s="61"/>
      <c r="F23" s="61"/>
      <c r="G23" s="62"/>
      <c r="H23" s="59"/>
      <c r="I23" s="59"/>
      <c r="J23" s="59"/>
    </row>
    <row r="24" spans="1:10" x14ac:dyDescent="0.3">
      <c r="A24" s="61"/>
      <c r="B24" s="62" t="s">
        <v>75</v>
      </c>
      <c r="C24" s="62">
        <f>SUM(C4:C23)</f>
        <v>6769</v>
      </c>
      <c r="D24" s="59"/>
      <c r="E24" s="61"/>
      <c r="F24" s="62" t="s">
        <v>99</v>
      </c>
      <c r="G24" s="62">
        <f>SUM(G4:G23)</f>
        <v>100</v>
      </c>
      <c r="H24" s="59"/>
      <c r="I24" s="59"/>
      <c r="J24" s="59"/>
    </row>
    <row r="25" spans="1:10" x14ac:dyDescent="0.3">
      <c r="A25" s="61"/>
      <c r="B25" s="62" t="s">
        <v>98</v>
      </c>
      <c r="C25" s="62">
        <f>'ELECCION DIPUTADOS 26-10-2025'!X36</f>
        <v>30</v>
      </c>
      <c r="D25" s="59"/>
      <c r="E25" s="61"/>
      <c r="F25" s="62" t="s">
        <v>98</v>
      </c>
      <c r="G25" s="62">
        <f>'ELECCION DIPUTADOS 26-10-2025'!X36</f>
        <v>30</v>
      </c>
      <c r="H25" s="59"/>
      <c r="I25" s="59"/>
      <c r="J25" s="59"/>
    </row>
  </sheetData>
  <mergeCells count="3">
    <mergeCell ref="I2:J2"/>
    <mergeCell ref="A1:C1"/>
    <mergeCell ref="E1:G1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ELECCION DIPUTADOS 26-10-2025</vt:lpstr>
      <vt:lpstr>CUADRO RESUMEN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2021-10-31T18:53:34Z</cp:lastPrinted>
  <dcterms:created xsi:type="dcterms:W3CDTF">2019-08-11T19:16:58Z</dcterms:created>
  <dcterms:modified xsi:type="dcterms:W3CDTF">2025-10-26T23:12:11Z</dcterms:modified>
</cp:coreProperties>
</file>